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filterPrivacy="1" defaultThemeVersion="166925"/>
  <xr:revisionPtr revIDLastSave="0" documentId="13_ncr:1_{6C1BB541-4855-4730-927F-919905D9DCA5}" xr6:coauthVersionLast="36" xr6:coauthVersionMax="36" xr10:uidLastSave="{00000000-0000-0000-0000-000000000000}"/>
  <bookViews>
    <workbookView xWindow="0" yWindow="0" windowWidth="19875" windowHeight="6645" xr2:uid="{A6F30AB9-5CCC-430D-A173-FCFEE72B4433}"/>
  </bookViews>
  <sheets>
    <sheet name="入力画面" sheetId="8" r:id="rId1"/>
    <sheet name="納入書印刷画面" sheetId="3" r:id="rId2"/>
  </sheets>
  <definedNames>
    <definedName name="_xlnm.Print_Area" localSheetId="1">納入書印刷画面!$A$1:$AZ$40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8" l="1"/>
  <c r="BA2" i="3" s="1"/>
  <c r="AV18" i="3"/>
  <c r="AT18" i="3"/>
  <c r="AR18" i="3"/>
  <c r="AE18" i="3"/>
  <c r="AC18" i="3"/>
  <c r="AA18" i="3"/>
  <c r="N18" i="3"/>
  <c r="J18" i="3"/>
  <c r="L18" i="3"/>
  <c r="AX16" i="3"/>
  <c r="AW16" i="3"/>
  <c r="AV16" i="3"/>
  <c r="AX15" i="3"/>
  <c r="AW15" i="3"/>
  <c r="AV15" i="3"/>
  <c r="AU15" i="3"/>
  <c r="AT15" i="3"/>
  <c r="AS15" i="3"/>
  <c r="AR15" i="3"/>
  <c r="AQ15" i="3"/>
  <c r="AP15" i="3"/>
  <c r="AX14" i="3"/>
  <c r="AW14" i="3"/>
  <c r="AV14" i="3"/>
  <c r="AU14" i="3"/>
  <c r="AT14" i="3"/>
  <c r="AS14" i="3"/>
  <c r="AR14" i="3"/>
  <c r="AQ14" i="3"/>
  <c r="AP14" i="3"/>
  <c r="AX12" i="3"/>
  <c r="AW12" i="3"/>
  <c r="AV12" i="3"/>
  <c r="AU12" i="3"/>
  <c r="AT12" i="3"/>
  <c r="AS12" i="3"/>
  <c r="AR12" i="3"/>
  <c r="AQ12" i="3"/>
  <c r="AP12" i="3"/>
  <c r="AG16" i="3"/>
  <c r="AF16" i="3"/>
  <c r="AE16" i="3"/>
  <c r="AG15" i="3"/>
  <c r="AF15" i="3"/>
  <c r="AE15" i="3"/>
  <c r="AD15" i="3"/>
  <c r="AC15" i="3"/>
  <c r="AB15" i="3"/>
  <c r="AA15" i="3"/>
  <c r="Z15" i="3"/>
  <c r="Y15" i="3"/>
  <c r="AG14" i="3"/>
  <c r="AF14" i="3"/>
  <c r="AE14" i="3"/>
  <c r="AD14" i="3"/>
  <c r="AC14" i="3"/>
  <c r="AB14" i="3"/>
  <c r="AA14" i="3"/>
  <c r="Z14" i="3"/>
  <c r="Y14" i="3"/>
  <c r="AG12" i="3"/>
  <c r="AF12" i="3"/>
  <c r="AE12" i="3"/>
  <c r="AD12" i="3"/>
  <c r="AC12" i="3"/>
  <c r="AB12" i="3"/>
  <c r="AA12" i="3"/>
  <c r="Z12" i="3"/>
  <c r="Y12" i="3"/>
  <c r="P16" i="3"/>
  <c r="O16" i="3"/>
  <c r="N16" i="3"/>
  <c r="O15" i="3"/>
  <c r="N15" i="3"/>
  <c r="M15" i="3"/>
  <c r="L15" i="3"/>
  <c r="K15" i="3"/>
  <c r="J15" i="3"/>
  <c r="I15" i="3"/>
  <c r="H15" i="3"/>
  <c r="P15" i="3"/>
  <c r="P14" i="3"/>
  <c r="O14" i="3"/>
  <c r="N14" i="3"/>
  <c r="M14" i="3"/>
  <c r="L14" i="3"/>
  <c r="K14" i="3"/>
  <c r="J14" i="3"/>
  <c r="I14" i="3"/>
  <c r="H14" i="3"/>
  <c r="H12" i="3"/>
  <c r="I12" i="3"/>
  <c r="J12" i="3"/>
  <c r="K12" i="3"/>
  <c r="L12" i="3"/>
  <c r="M12" i="3"/>
  <c r="N12" i="3"/>
  <c r="P12" i="3"/>
  <c r="O12" i="3"/>
  <c r="AK24" i="3"/>
  <c r="T24" i="3"/>
  <c r="C24" i="3"/>
  <c r="AK21" i="3"/>
  <c r="T21" i="3"/>
  <c r="C21" i="3"/>
  <c r="AC12" i="8"/>
  <c r="AU17" i="3" l="1"/>
  <c r="J26" i="3"/>
  <c r="AR26" i="3" s="1"/>
  <c r="Z17" i="3"/>
  <c r="AR17" i="3"/>
  <c r="AV17" i="3"/>
  <c r="AD17" i="3"/>
  <c r="AE17" i="3"/>
  <c r="AS17" i="3"/>
  <c r="AB17" i="3"/>
  <c r="AP17" i="3"/>
  <c r="AT17" i="3"/>
  <c r="AX17" i="3"/>
  <c r="AA17" i="3"/>
  <c r="AW17" i="3"/>
  <c r="AF17" i="3"/>
  <c r="Y17" i="3"/>
  <c r="AC17" i="3"/>
  <c r="AG17" i="3"/>
  <c r="AQ17" i="3"/>
  <c r="AQ10" i="3"/>
  <c r="I10" i="3"/>
  <c r="Z10" i="3"/>
  <c r="AN9" i="3"/>
  <c r="AL9" i="3"/>
  <c r="W9" i="3"/>
  <c r="U9" i="3"/>
  <c r="F9" i="3"/>
  <c r="D9" i="3"/>
  <c r="AC11" i="8"/>
  <c r="AC10" i="8"/>
  <c r="O17" i="3" l="1"/>
  <c r="K17" i="3"/>
  <c r="N17" i="3"/>
  <c r="M17" i="3"/>
  <c r="L17" i="3"/>
  <c r="J17" i="3"/>
  <c r="I17" i="3"/>
  <c r="H17" i="3"/>
  <c r="P17" i="3"/>
  <c r="AA26" i="3"/>
</calcChain>
</file>

<file path=xl/sharedStrings.xml><?xml version="1.0" encoding="utf-8"?>
<sst xmlns="http://schemas.openxmlformats.org/spreadsheetml/2006/main" count="174" uniqueCount="81">
  <si>
    <t>滋賀県</t>
    <rPh sb="0" eb="3">
      <t>シガケン</t>
    </rPh>
    <phoneticPr fontId="1"/>
  </si>
  <si>
    <t>入力画面</t>
    <rPh sb="0" eb="2">
      <t>ニュウリョク</t>
    </rPh>
    <rPh sb="2" eb="4">
      <t>ガメン</t>
    </rPh>
    <phoneticPr fontId="1"/>
  </si>
  <si>
    <t>口座番号</t>
    <rPh sb="0" eb="2">
      <t>コウザ</t>
    </rPh>
    <rPh sb="2" eb="4">
      <t>バンゴウ</t>
    </rPh>
    <phoneticPr fontId="1"/>
  </si>
  <si>
    <t>加入者名</t>
    <rPh sb="0" eb="3">
      <t>カニュウシャ</t>
    </rPh>
    <rPh sb="3" eb="4">
      <t>メイ</t>
    </rPh>
    <phoneticPr fontId="1"/>
  </si>
  <si>
    <t>01000-2-960161</t>
    <phoneticPr fontId="1"/>
  </si>
  <si>
    <t>注意事項</t>
    <rPh sb="0" eb="2">
      <t>チュウイ</t>
    </rPh>
    <rPh sb="2" eb="4">
      <t>ジコウ</t>
    </rPh>
    <phoneticPr fontId="1"/>
  </si>
  <si>
    <t>年</t>
    <rPh sb="0" eb="1">
      <t>ネン</t>
    </rPh>
    <phoneticPr fontId="1"/>
  </si>
  <si>
    <t>納入金額</t>
    <rPh sb="0" eb="2">
      <t>ノウニュウ</t>
    </rPh>
    <rPh sb="2" eb="4">
      <t>キンガク</t>
    </rPh>
    <phoneticPr fontId="1"/>
  </si>
  <si>
    <t>督促手数料</t>
    <rPh sb="0" eb="2">
      <t>トクソク</t>
    </rPh>
    <rPh sb="2" eb="5">
      <t>テスウリョウ</t>
    </rPh>
    <phoneticPr fontId="1"/>
  </si>
  <si>
    <t>納期限</t>
    <rPh sb="0" eb="3">
      <t>ノウキゲン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</si>
  <si>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</si>
  <si>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</si>
  <si>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様</t>
    <rPh sb="0" eb="1">
      <t>サマ</t>
    </rPh>
    <phoneticPr fontId="1"/>
  </si>
  <si>
    <t/>
  </si>
  <si>
    <t>滋賀県長浜市</t>
    <rPh sb="0" eb="3">
      <t>シガケン</t>
    </rPh>
    <rPh sb="3" eb="6">
      <t>ナガハマシ</t>
    </rPh>
    <phoneticPr fontId="1"/>
  </si>
  <si>
    <t>切り取り線で切り取って、金融機関の窓口に提出してください。</t>
    <rPh sb="0" eb="5">
      <t>キリトリセン</t>
    </rPh>
    <rPh sb="6" eb="7">
      <t>キ</t>
    </rPh>
    <rPh sb="8" eb="9">
      <t>ト</t>
    </rPh>
    <rPh sb="12" eb="14">
      <t>キンユウ</t>
    </rPh>
    <rPh sb="14" eb="16">
      <t>キカン</t>
    </rPh>
    <rPh sb="17" eb="19">
      <t>マドグチ</t>
    </rPh>
    <rPh sb="20" eb="22">
      <t>テイシュツ</t>
    </rPh>
    <phoneticPr fontId="1"/>
  </si>
  <si>
    <t>市区町村コード</t>
    <rPh sb="0" eb="2">
      <t>シク</t>
    </rPh>
    <rPh sb="2" eb="4">
      <t>チョウソン</t>
    </rPh>
    <phoneticPr fontId="1"/>
  </si>
  <si>
    <t>長浜市会計管理者</t>
    <rPh sb="0" eb="3">
      <t>ナガハマシ</t>
    </rPh>
    <rPh sb="3" eb="5">
      <t>カイケイ</t>
    </rPh>
    <rPh sb="5" eb="7">
      <t>カンリ</t>
    </rPh>
    <rPh sb="7" eb="8">
      <t>シャ</t>
    </rPh>
    <phoneticPr fontId="1"/>
  </si>
  <si>
    <t>指定番号</t>
    <rPh sb="0" eb="2">
      <t>シテイ</t>
    </rPh>
    <rPh sb="2" eb="4">
      <t>バンゴウ</t>
    </rPh>
    <phoneticPr fontId="1"/>
  </si>
  <si>
    <t>給与分</t>
    <rPh sb="0" eb="2">
      <t>キュウヨ</t>
    </rPh>
    <rPh sb="2" eb="3">
      <t>ブン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</si>
  <si>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</si>
  <si>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</si>
  <si>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百</t>
    <rPh sb="0" eb="1">
      <t>ヒャク</t>
    </rPh>
    <phoneticPr fontId="1"/>
  </si>
  <si>
    <t>十</t>
    <rPh sb="0" eb="1">
      <t>ジュウ</t>
    </rPh>
    <phoneticPr fontId="1"/>
  </si>
  <si>
    <t>万</t>
    <rPh sb="0" eb="1">
      <t>マン</t>
    </rPh>
    <phoneticPr fontId="1"/>
  </si>
  <si>
    <t>一</t>
    <rPh sb="0" eb="1">
      <t>イチ</t>
    </rPh>
    <phoneticPr fontId="1"/>
  </si>
  <si>
    <t>（一括所得分を含む）</t>
    <rPh sb="1" eb="3">
      <t>イッカツ</t>
    </rPh>
    <rPh sb="3" eb="5">
      <t>ショトク</t>
    </rPh>
    <rPh sb="5" eb="6">
      <t>ブン</t>
    </rPh>
    <rPh sb="7" eb="8">
      <t>フク</t>
    </rPh>
    <phoneticPr fontId="1"/>
  </si>
  <si>
    <t>退職所得分</t>
    <rPh sb="0" eb="2">
      <t>タイショク</t>
    </rPh>
    <rPh sb="2" eb="4">
      <t>ショトク</t>
    </rPh>
    <rPh sb="4" eb="5">
      <t>ブン</t>
    </rPh>
    <phoneticPr fontId="1"/>
  </si>
  <si>
    <t>延滞金</t>
    <rPh sb="0" eb="2">
      <t>エンタイ</t>
    </rPh>
    <rPh sb="2" eb="3">
      <t>キン</t>
    </rPh>
    <phoneticPr fontId="1"/>
  </si>
  <si>
    <t>合計額</t>
    <rPh sb="0" eb="2">
      <t>ゴウケイ</t>
    </rPh>
    <rPh sb="2" eb="3">
      <t>ガク</t>
    </rPh>
    <phoneticPr fontId="1"/>
  </si>
  <si>
    <t>（特別徴収義務者）</t>
    <rPh sb="1" eb="3">
      <t>トクベツ</t>
    </rPh>
    <rPh sb="3" eb="5">
      <t>チョウシュウ</t>
    </rPh>
    <rPh sb="5" eb="7">
      <t>ギム</t>
    </rPh>
    <rPh sb="7" eb="8">
      <t>シャ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</si>
  <si>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</si>
  <si>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氏名又は名称</t>
    <rPh sb="0" eb="2">
      <t>シメイ</t>
    </rPh>
    <rPh sb="2" eb="3">
      <t>マタ</t>
    </rPh>
    <rPh sb="4" eb="6">
      <t>メイショウ</t>
    </rPh>
    <phoneticPr fontId="1"/>
  </si>
  <si>
    <t>様納</t>
    <rPh sb="0" eb="1">
      <t>サマ</t>
    </rPh>
    <rPh sb="1" eb="2">
      <t>ノウ</t>
    </rPh>
    <phoneticPr fontId="1"/>
  </si>
  <si>
    <t>上記のとおり領収しました。</t>
    <rPh sb="0" eb="2">
      <t>ジョウキ</t>
    </rPh>
    <rPh sb="6" eb="8">
      <t>リョウシュウ</t>
    </rPh>
    <phoneticPr fontId="1"/>
  </si>
  <si>
    <t>領収日付印</t>
    <rPh sb="0" eb="2">
      <t>リョウシュウ</t>
    </rPh>
    <rPh sb="2" eb="4">
      <t>ヒヅケ</t>
    </rPh>
    <rPh sb="4" eb="5">
      <t>イン</t>
    </rPh>
    <phoneticPr fontId="1"/>
  </si>
  <si>
    <t>※</t>
    <phoneticPr fontId="1"/>
  </si>
  <si>
    <t>口</t>
    <rPh sb="0" eb="1">
      <t>クチ</t>
    </rPh>
    <phoneticPr fontId="1"/>
  </si>
  <si>
    <t>取りまとめ金融機関</t>
    <rPh sb="0" eb="1">
      <t>ト</t>
    </rPh>
    <rPh sb="5" eb="7">
      <t>キンユウ</t>
    </rPh>
    <rPh sb="7" eb="9">
      <t>キカン</t>
    </rPh>
    <phoneticPr fontId="1"/>
  </si>
  <si>
    <t>日計</t>
    <rPh sb="0" eb="2">
      <t>ニッケイ</t>
    </rPh>
    <phoneticPr fontId="1"/>
  </si>
  <si>
    <t>長浜市指定金融機関　滋賀銀行</t>
    <rPh sb="0" eb="3">
      <t>ナガハマシ</t>
    </rPh>
    <rPh sb="3" eb="5">
      <t>シテイ</t>
    </rPh>
    <rPh sb="5" eb="7">
      <t>キンユウ</t>
    </rPh>
    <rPh sb="7" eb="9">
      <t>キカン</t>
    </rPh>
    <rPh sb="10" eb="12">
      <t>シガ</t>
    </rPh>
    <rPh sb="12" eb="14">
      <t>ギンコウ</t>
    </rPh>
    <phoneticPr fontId="1"/>
  </si>
  <si>
    <t>大阪貯金事務センター
（〒539-8794）</t>
    <rPh sb="0" eb="2">
      <t>オオサカ</t>
    </rPh>
    <rPh sb="2" eb="4">
      <t>チョキン</t>
    </rPh>
    <rPh sb="4" eb="6">
      <t>ジム</t>
    </rPh>
    <phoneticPr fontId="1"/>
  </si>
  <si>
    <t>円</t>
    <rPh sb="0" eb="1">
      <t>エン</t>
    </rPh>
    <phoneticPr fontId="1"/>
  </si>
  <si>
    <t>上記のとおり通知します。</t>
    <rPh sb="0" eb="2">
      <t>ジョウキ</t>
    </rPh>
    <rPh sb="6" eb="8">
      <t>ツウチ</t>
    </rPh>
    <phoneticPr fontId="1"/>
  </si>
  <si>
    <t>※印は郵便局等において使用する欄です。</t>
    <rPh sb="1" eb="2">
      <t>シルシ</t>
    </rPh>
    <rPh sb="3" eb="6">
      <t>ユウビンキョク</t>
    </rPh>
    <rPh sb="6" eb="7">
      <t>トウ</t>
    </rPh>
    <rPh sb="11" eb="13">
      <t>シヨウ</t>
    </rPh>
    <rPh sb="15" eb="16">
      <t>ラン</t>
    </rPh>
    <phoneticPr fontId="1"/>
  </si>
  <si>
    <t xml:space="preserve"> (取りまとめ店）
</t>
    <rPh sb="2" eb="3">
      <t>ト</t>
    </rPh>
    <rPh sb="7" eb="8">
      <t>テン</t>
    </rPh>
    <phoneticPr fontId="1"/>
  </si>
  <si>
    <t>上記のとおり納入します。</t>
    <rPh sb="0" eb="2">
      <t>ジョウキ</t>
    </rPh>
    <rPh sb="6" eb="8">
      <t>ノウニュウ</t>
    </rPh>
    <phoneticPr fontId="1"/>
  </si>
  <si>
    <t xml:space="preserve">［受け付け店→滋賀銀行
長浜支店→長浜市］
</t>
    <phoneticPr fontId="1"/>
  </si>
  <si>
    <t>(納入者保管)</t>
    <rPh sb="1" eb="3">
      <t>ノウニュウ</t>
    </rPh>
    <rPh sb="3" eb="4">
      <t>シャ</t>
    </rPh>
    <rPh sb="4" eb="6">
      <t>ホカン</t>
    </rPh>
    <phoneticPr fontId="1"/>
  </si>
  <si>
    <t>(金融機関保管)</t>
    <rPh sb="1" eb="3">
      <t>キンユウ</t>
    </rPh>
    <rPh sb="3" eb="5">
      <t>キカン</t>
    </rPh>
    <rPh sb="5" eb="7">
      <t>ホカン</t>
    </rPh>
    <phoneticPr fontId="1"/>
  </si>
  <si>
    <t>(長浜市保管)</t>
    <rPh sb="1" eb="3">
      <t>ナガハマ</t>
    </rPh>
    <rPh sb="3" eb="4">
      <t>シ</t>
    </rPh>
    <rPh sb="4" eb="6">
      <t>ホカン</t>
    </rPh>
    <phoneticPr fontId="1"/>
  </si>
  <si>
    <t>切り取り線</t>
    <rPh sb="0" eb="5">
      <t>キリトリセン</t>
    </rPh>
    <phoneticPr fontId="1"/>
  </si>
  <si>
    <t xml:space="preserve">  ※「納期の特例」（年2回で納入）をご利用されている場合は、6月から11月まで徴収した税額は11月分の納入書で、12月から翌年5月までに徴収した税額は5月分の納入書で納入してください。</t>
    <phoneticPr fontId="1"/>
  </si>
  <si>
    <t>個人市町村民税
個人道府県民税</t>
    <rPh sb="0" eb="2">
      <t>コジン</t>
    </rPh>
    <rPh sb="2" eb="3">
      <t>シ</t>
    </rPh>
    <rPh sb="3" eb="4">
      <t>マチ</t>
    </rPh>
    <rPh sb="4" eb="5">
      <t>ムラ</t>
    </rPh>
    <rPh sb="5" eb="6">
      <t>ミン</t>
    </rPh>
    <rPh sb="6" eb="7">
      <t>ゼイ</t>
    </rPh>
    <rPh sb="8" eb="10">
      <t>コジン</t>
    </rPh>
    <rPh sb="10" eb="13">
      <t>ドウフケン</t>
    </rPh>
    <rPh sb="13" eb="14">
      <t>ミン</t>
    </rPh>
    <rPh sb="14" eb="15">
      <t>ゼイ</t>
    </rPh>
    <phoneticPr fontId="1"/>
  </si>
  <si>
    <r>
      <t>個人市町村民税
個人道府県民税</t>
    </r>
    <r>
      <rPr>
        <sz val="11"/>
        <color theme="1"/>
        <rFont val="游ゴシック"/>
        <family val="3"/>
        <charset val="128"/>
        <scheme val="minor"/>
      </rPr>
      <t xml:space="preserve">  </t>
    </r>
    <rPh sb="0" eb="2">
      <t>コジン</t>
    </rPh>
    <rPh sb="2" eb="3">
      <t>シ</t>
    </rPh>
    <rPh sb="3" eb="4">
      <t>マチ</t>
    </rPh>
    <rPh sb="4" eb="5">
      <t>ムラ</t>
    </rPh>
    <rPh sb="5" eb="6">
      <t>ミン</t>
    </rPh>
    <rPh sb="6" eb="7">
      <t>ゼイ</t>
    </rPh>
    <rPh sb="8" eb="10">
      <t>コジン</t>
    </rPh>
    <rPh sb="10" eb="13">
      <t>ドウフケン</t>
    </rPh>
    <rPh sb="13" eb="14">
      <t>ミン</t>
    </rPh>
    <rPh sb="14" eb="15">
      <t>ゼイ</t>
    </rPh>
    <phoneticPr fontId="1"/>
  </si>
  <si>
    <t xml:space="preserve"> ※本納入書の取り扱いが可能な金融機関は下記のとおりです。
（1）滋賀銀行、大垣共立銀行、長浜信用金庫、京都銀行、関西みらい銀行、レーク伊吹農業協同組合、北びわこ農業協同組合、滋賀県信用組合、近畿労働金庫、滋賀県民信用組合の各本支店
（2）郵便局、ゆうちょ銀行（近畿2府4県以外の郵便局、ゆうちょ銀行を利用する場合は、「指定通知書」が必要です）
（3）長浜市役所、くらし窓口課（北部合同庁舎内）および各市民サービス窓口（旧支所）
</t>
    <rPh sb="2" eb="3">
      <t>ホン</t>
    </rPh>
    <rPh sb="3" eb="5">
      <t>ノウニュウ</t>
    </rPh>
    <rPh sb="5" eb="6">
      <t>ショ</t>
    </rPh>
    <rPh sb="7" eb="8">
      <t>ト</t>
    </rPh>
    <rPh sb="9" eb="10">
      <t>アツカ</t>
    </rPh>
    <rPh sb="12" eb="14">
      <t>カノウ</t>
    </rPh>
    <rPh sb="15" eb="17">
      <t>キンユウ</t>
    </rPh>
    <rPh sb="17" eb="19">
      <t>キカン</t>
    </rPh>
    <rPh sb="20" eb="22">
      <t>カキ</t>
    </rPh>
    <rPh sb="52" eb="54">
      <t>キョウト</t>
    </rPh>
    <rPh sb="54" eb="56">
      <t>ギンコウ</t>
    </rPh>
    <rPh sb="185" eb="187">
      <t>マドグチ</t>
    </rPh>
    <rPh sb="187" eb="188">
      <t>カ</t>
    </rPh>
    <rPh sb="191" eb="193">
      <t>ゴウドウ</t>
    </rPh>
    <rPh sb="193" eb="195">
      <t>チョウシャ</t>
    </rPh>
    <rPh sb="195" eb="196">
      <t>ナイ</t>
    </rPh>
    <rPh sb="200" eb="201">
      <t>カク</t>
    </rPh>
    <rPh sb="201" eb="203">
      <t>シミン</t>
    </rPh>
    <rPh sb="207" eb="209">
      <t>マドグチ</t>
    </rPh>
    <rPh sb="210" eb="211">
      <t>キュウ</t>
    </rPh>
    <rPh sb="211" eb="213">
      <t>シショ</t>
    </rPh>
    <phoneticPr fontId="1"/>
  </si>
  <si>
    <t>長浜市</t>
    <rPh sb="0" eb="3">
      <t>ナガハマシ</t>
    </rPh>
    <phoneticPr fontId="1"/>
  </si>
  <si>
    <t>個人市民税　個人県民税</t>
    <rPh sb="0" eb="2">
      <t>コジン</t>
    </rPh>
    <rPh sb="2" eb="4">
      <t>シミン</t>
    </rPh>
    <rPh sb="4" eb="5">
      <t>ゼイ</t>
    </rPh>
    <rPh sb="6" eb="8">
      <t>コジン</t>
    </rPh>
    <rPh sb="8" eb="11">
      <t>ケンミンゼイ</t>
    </rPh>
    <phoneticPr fontId="1"/>
  </si>
  <si>
    <t>特別徴収　納入書</t>
    <rPh sb="0" eb="2">
      <t>トクベツ</t>
    </rPh>
    <rPh sb="2" eb="4">
      <t>チョウシュウ</t>
    </rPh>
    <rPh sb="5" eb="8">
      <t>ノウニュウショ</t>
    </rPh>
    <phoneticPr fontId="1"/>
  </si>
  <si>
    <t>氏名または名称【必須項目】</t>
    <rPh sb="0" eb="2">
      <t>シメイ</t>
    </rPh>
    <rPh sb="5" eb="7">
      <t>メイショウ</t>
    </rPh>
    <rPh sb="8" eb="10">
      <t>ヒッス</t>
    </rPh>
    <rPh sb="10" eb="12">
      <t>コウモク</t>
    </rPh>
    <phoneticPr fontId="1"/>
  </si>
  <si>
    <t>住所または所在地【必須項目】</t>
    <rPh sb="0" eb="2">
      <t>ジュウショ</t>
    </rPh>
    <rPh sb="5" eb="8">
      <t>ショザイチ</t>
    </rPh>
    <rPh sb="9" eb="11">
      <t>ヒッス</t>
    </rPh>
    <rPh sb="11" eb="13">
      <t>コウモク</t>
    </rPh>
    <phoneticPr fontId="1"/>
  </si>
  <si>
    <t>長浜市会計管理者</t>
    <rPh sb="0" eb="3">
      <t>ナガハマシ</t>
    </rPh>
    <rPh sb="3" eb="5">
      <t>カイケイ</t>
    </rPh>
    <rPh sb="5" eb="8">
      <t>カンリシャ</t>
    </rPh>
    <phoneticPr fontId="1"/>
  </si>
  <si>
    <t>月分</t>
    <rPh sb="0" eb="2">
      <t>ガツブン</t>
    </rPh>
    <phoneticPr fontId="1"/>
  </si>
  <si>
    <t>令和</t>
    <rPh sb="0" eb="2">
      <t>レイワ</t>
    </rPh>
    <phoneticPr fontId="1"/>
  </si>
  <si>
    <t>指定番号【必須項目】</t>
    <rPh sb="0" eb="2">
      <t>シテイ</t>
    </rPh>
    <rPh sb="2" eb="4">
      <t>バンゴウ</t>
    </rPh>
    <rPh sb="5" eb="7">
      <t>ヒッス</t>
    </rPh>
    <rPh sb="7" eb="9">
      <t>コウモク</t>
    </rPh>
    <phoneticPr fontId="1"/>
  </si>
  <si>
    <t>給与分
（一括徴収分を含む）</t>
    <phoneticPr fontId="1"/>
  </si>
  <si>
    <t>退職所得分</t>
    <phoneticPr fontId="1"/>
  </si>
  <si>
    <t>延滞金</t>
    <phoneticPr fontId="1"/>
  </si>
  <si>
    <t>督促手数料</t>
    <phoneticPr fontId="1"/>
  </si>
  <si>
    <t>令和</t>
    <phoneticPr fontId="1"/>
  </si>
  <si>
    <t>令和</t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</si>
  <si>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</si>
  <si>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</si>
  <si>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</si>
  <si>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 xml:space="preserve"> 納　入　書</t>
    <phoneticPr fontId="1"/>
  </si>
  <si>
    <t xml:space="preserve"> 領　収　証　書</t>
    <phoneticPr fontId="1"/>
  </si>
  <si>
    <t xml:space="preserve">   納入済通知書</t>
    <phoneticPr fontId="1"/>
  </si>
  <si>
    <t>納
入
金
額</t>
    <rPh sb="0" eb="1">
      <t>オサム</t>
    </rPh>
    <rPh sb="2" eb="3">
      <t>ニュウ</t>
    </rPh>
    <rPh sb="4" eb="5">
      <t>キン</t>
    </rPh>
    <rPh sb="6" eb="7">
      <t>ガク</t>
    </rPh>
    <phoneticPr fontId="1"/>
  </si>
  <si>
    <t>期別【必須項目】</t>
    <rPh sb="0" eb="1">
      <t>キ</t>
    </rPh>
    <rPh sb="1" eb="2">
      <t>ベツ</t>
    </rPh>
    <rPh sb="3" eb="5">
      <t>ヒッス</t>
    </rPh>
    <rPh sb="5" eb="7">
      <t>コウモク</t>
    </rPh>
    <phoneticPr fontId="1"/>
  </si>
  <si>
    <t>合計【必須項目】</t>
    <rPh sb="3" eb="5">
      <t>ヒッス</t>
    </rPh>
    <rPh sb="5" eb="7">
      <t>コウモク</t>
    </rPh>
    <phoneticPr fontId="1"/>
  </si>
  <si>
    <r>
      <t xml:space="preserve">このシートは入力用です。
納入書を印刷される際は、すべての項目に正しく入力した後、
「納入書印刷画面シート」を開き、印刷してください。
以下の項目が空白の場合、「納入書印刷画面シート」の領収日付印の箇所に、印刷できない旨の文言が表示されます。
</t>
    </r>
    <r>
      <rPr>
        <sz val="11"/>
        <color rgb="FFFF0000"/>
        <rFont val="BIZ UDPゴシック"/>
        <family val="3"/>
        <charset val="128"/>
      </rPr>
      <t>・期別　・指定番号　・合計金額　・住所または所在地　・氏名または名称</t>
    </r>
    <r>
      <rPr>
        <sz val="11"/>
        <color theme="1"/>
        <rFont val="BIZ UDPゴシック"/>
        <family val="3"/>
        <charset val="128"/>
      </rPr>
      <t xml:space="preserve">
</t>
    </r>
    <rPh sb="6" eb="8">
      <t>ニュウリョク</t>
    </rPh>
    <rPh sb="8" eb="9">
      <t>ヨウ</t>
    </rPh>
    <rPh sb="13" eb="16">
      <t>ノウニュウショ</t>
    </rPh>
    <rPh sb="17" eb="19">
      <t>インサツ</t>
    </rPh>
    <rPh sb="22" eb="23">
      <t>サイ</t>
    </rPh>
    <rPh sb="29" eb="31">
      <t>コウモク</t>
    </rPh>
    <rPh sb="32" eb="33">
      <t>タダ</t>
    </rPh>
    <rPh sb="35" eb="37">
      <t>ニュウリョク</t>
    </rPh>
    <rPh sb="39" eb="40">
      <t>アト</t>
    </rPh>
    <rPh sb="43" eb="46">
      <t>ノウニュウショ</t>
    </rPh>
    <rPh sb="46" eb="48">
      <t>インサツ</t>
    </rPh>
    <rPh sb="48" eb="50">
      <t>ガメン</t>
    </rPh>
    <rPh sb="55" eb="56">
      <t>ヒラ</t>
    </rPh>
    <rPh sb="58" eb="60">
      <t>インサツ</t>
    </rPh>
    <rPh sb="68" eb="70">
      <t>イカ</t>
    </rPh>
    <rPh sb="71" eb="73">
      <t>コウモク</t>
    </rPh>
    <rPh sb="74" eb="76">
      <t>クウハク</t>
    </rPh>
    <rPh sb="77" eb="79">
      <t>バアイ</t>
    </rPh>
    <rPh sb="81" eb="84">
      <t>ノウニュウショ</t>
    </rPh>
    <rPh sb="84" eb="86">
      <t>インサツ</t>
    </rPh>
    <rPh sb="86" eb="88">
      <t>ガメン</t>
    </rPh>
    <rPh sb="93" eb="95">
      <t>リョウシュウ</t>
    </rPh>
    <rPh sb="95" eb="96">
      <t>ビ</t>
    </rPh>
    <rPh sb="96" eb="97">
      <t>ツ</t>
    </rPh>
    <rPh sb="97" eb="98">
      <t>イン</t>
    </rPh>
    <rPh sb="99" eb="101">
      <t>カショ</t>
    </rPh>
    <rPh sb="103" eb="105">
      <t>インサツ</t>
    </rPh>
    <rPh sb="109" eb="110">
      <t>ムネ</t>
    </rPh>
    <rPh sb="111" eb="113">
      <t>モンゴン</t>
    </rPh>
    <rPh sb="114" eb="116">
      <t>ヒョウジ</t>
    </rPh>
    <rPh sb="123" eb="124">
      <t>キ</t>
    </rPh>
    <rPh sb="124" eb="125">
      <t>ベツ</t>
    </rPh>
    <rPh sb="127" eb="129">
      <t>シテイ</t>
    </rPh>
    <rPh sb="129" eb="131">
      <t>バンゴウ</t>
    </rPh>
    <rPh sb="133" eb="135">
      <t>ゴウケイ</t>
    </rPh>
    <rPh sb="135" eb="137">
      <t>キンガク</t>
    </rPh>
    <rPh sb="139" eb="141">
      <t>ジュウショ</t>
    </rPh>
    <rPh sb="144" eb="147">
      <t>ショザイチ</t>
    </rPh>
    <rPh sb="149" eb="151">
      <t>シメイ</t>
    </rPh>
    <rPh sb="154" eb="156">
      <t>メイショウ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</si>
</sst>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&quot;¥&quot;#,##0_);[Red]\(&quot;¥&quot;#,##0\)"/>
    <numFmt numFmtId="177" formatCode="[&lt;=999]000;[&lt;=9999]000\-00;000\-0000"/>
    <numFmt numFmtId="178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sz val="7.5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b/>
      <sz val="10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dashDotDot">
        <color indexed="64"/>
      </bottom>
      <diagonal/>
    </border>
    <border>
      <left/>
      <right style="hair">
        <color indexed="64"/>
      </right>
      <top/>
      <bottom style="dashDotDot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/>
      <right/>
      <top style="dashDotDot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7">
    <xf numFmtId="0" fontId="0" fillId="0" borderId="0" xfId="0">
      <alignment vertical="center"/>
    </xf>
    <xf numFmtId="177" fontId="0" fillId="0" borderId="0" xfId="0" applyNumberFormat="1" applyProtection="1">
      <alignment vertical="center"/>
      <protection hidden="1"/>
    </xf>
    <xf numFmtId="177" fontId="0" fillId="0" borderId="30" xfId="0" applyNumberFormat="1" applyBorder="1" applyProtection="1">
      <alignment vertical="center"/>
      <protection hidden="1"/>
    </xf>
    <xf numFmtId="177" fontId="0" fillId="0" borderId="0" xfId="0" applyNumberFormat="1" applyBorder="1" applyProtection="1">
      <alignment vertical="center"/>
      <protection hidden="1"/>
    </xf>
    <xf numFmtId="177" fontId="0" fillId="0" borderId="31" xfId="0" applyNumberFormat="1" applyBorder="1" applyProtection="1">
      <alignment vertical="center"/>
      <protection hidden="1"/>
    </xf>
    <xf numFmtId="178" fontId="4" fillId="0" borderId="33" xfId="0" applyNumberFormat="1" applyFont="1" applyBorder="1" applyAlignment="1" applyProtection="1">
      <alignment vertical="center"/>
      <protection hidden="1"/>
    </xf>
    <xf numFmtId="178" fontId="4" fillId="0" borderId="13" xfId="0" applyNumberFormat="1" applyFont="1" applyBorder="1" applyAlignment="1" applyProtection="1">
      <alignment vertical="center"/>
      <protection hidden="1"/>
    </xf>
    <xf numFmtId="178" fontId="4" fillId="0" borderId="34" xfId="0" applyNumberFormat="1" applyFont="1" applyBorder="1" applyAlignment="1" applyProtection="1">
      <alignment vertical="center"/>
      <protection hidden="1"/>
    </xf>
    <xf numFmtId="178" fontId="4" fillId="0" borderId="35" xfId="0" applyNumberFormat="1" applyFont="1" applyBorder="1" applyAlignment="1" applyProtection="1">
      <alignment vertical="center"/>
      <protection hidden="1"/>
    </xf>
    <xf numFmtId="178" fontId="4" fillId="0" borderId="36" xfId="0" applyNumberFormat="1" applyFont="1" applyBorder="1" applyAlignment="1" applyProtection="1">
      <alignment vertical="center"/>
      <protection hidden="1"/>
    </xf>
    <xf numFmtId="178" fontId="4" fillId="0" borderId="15" xfId="0" applyNumberFormat="1" applyFont="1" applyBorder="1" applyAlignment="1" applyProtection="1">
      <alignment horizontal="center" vertical="center"/>
      <protection hidden="1"/>
    </xf>
    <xf numFmtId="178" fontId="4" fillId="0" borderId="34" xfId="0" applyNumberFormat="1" applyFont="1" applyBorder="1" applyAlignment="1" applyProtection="1">
      <alignment horizontal="center" vertical="center"/>
      <protection hidden="1"/>
    </xf>
    <xf numFmtId="178" fontId="4" fillId="0" borderId="36" xfId="0" applyNumberFormat="1" applyFont="1" applyBorder="1" applyAlignment="1" applyProtection="1">
      <alignment horizontal="center" vertical="center"/>
      <protection hidden="1"/>
    </xf>
    <xf numFmtId="178" fontId="4" fillId="0" borderId="35" xfId="0" applyNumberFormat="1" applyFont="1" applyBorder="1" applyAlignment="1" applyProtection="1">
      <alignment horizontal="center" vertical="center"/>
      <protection hidden="1"/>
    </xf>
    <xf numFmtId="178" fontId="4" fillId="0" borderId="13" xfId="0" applyNumberFormat="1" applyFont="1" applyBorder="1" applyAlignment="1" applyProtection="1">
      <alignment horizontal="center" vertical="center"/>
      <protection hidden="1"/>
    </xf>
    <xf numFmtId="177" fontId="8" fillId="0" borderId="44" xfId="0" applyNumberFormat="1" applyFont="1" applyBorder="1" applyProtection="1">
      <alignment vertical="center"/>
      <protection hidden="1"/>
    </xf>
    <xf numFmtId="177" fontId="9" fillId="0" borderId="45" xfId="0" applyNumberFormat="1" applyFont="1" applyBorder="1" applyProtection="1">
      <alignment vertical="center"/>
      <protection hidden="1"/>
    </xf>
    <xf numFmtId="177" fontId="9" fillId="0" borderId="46" xfId="0" applyNumberFormat="1" applyFont="1" applyBorder="1" applyProtection="1">
      <alignment vertical="center"/>
      <protection hidden="1"/>
    </xf>
    <xf numFmtId="177" fontId="9" fillId="0" borderId="9" xfId="0" applyNumberFormat="1" applyFont="1" applyBorder="1" applyProtection="1">
      <alignment vertical="center"/>
      <protection hidden="1"/>
    </xf>
    <xf numFmtId="177" fontId="9" fillId="0" borderId="8" xfId="0" applyNumberFormat="1" applyFont="1" applyBorder="1" applyProtection="1">
      <alignment vertical="center"/>
      <protection hidden="1"/>
    </xf>
    <xf numFmtId="177" fontId="10" fillId="0" borderId="44" xfId="0" applyNumberFormat="1" applyFont="1" applyBorder="1" applyProtection="1">
      <alignment vertical="center"/>
      <protection hidden="1"/>
    </xf>
    <xf numFmtId="177" fontId="11" fillId="0" borderId="8" xfId="0" applyNumberFormat="1" applyFont="1" applyBorder="1" applyProtection="1">
      <alignment vertical="center"/>
      <protection hidden="1"/>
    </xf>
    <xf numFmtId="177" fontId="11" fillId="0" borderId="46" xfId="0" applyNumberFormat="1" applyFont="1" applyBorder="1" applyProtection="1">
      <alignment vertical="center"/>
      <protection hidden="1"/>
    </xf>
    <xf numFmtId="177" fontId="11" fillId="0" borderId="45" xfId="0" applyNumberFormat="1" applyFont="1" applyBorder="1" applyProtection="1">
      <alignment vertical="center"/>
      <protection hidden="1"/>
    </xf>
    <xf numFmtId="177" fontId="11" fillId="0" borderId="9" xfId="0" applyNumberFormat="1" applyFont="1" applyBorder="1" applyProtection="1">
      <alignment vertical="center"/>
      <protection hidden="1"/>
    </xf>
    <xf numFmtId="178" fontId="0" fillId="0" borderId="55" xfId="0" applyNumberFormat="1" applyBorder="1" applyAlignment="1" applyProtection="1">
      <alignment vertical="center"/>
      <protection hidden="1"/>
    </xf>
    <xf numFmtId="178" fontId="0" fillId="0" borderId="56" xfId="0" applyNumberFormat="1" applyBorder="1" applyAlignment="1" applyProtection="1">
      <alignment horizontal="center" vertical="center"/>
      <protection hidden="1"/>
    </xf>
    <xf numFmtId="178" fontId="0" fillId="0" borderId="57" xfId="0" applyNumberFormat="1" applyBorder="1" applyAlignment="1" applyProtection="1">
      <alignment horizontal="center" vertical="center"/>
      <protection hidden="1"/>
    </xf>
    <xf numFmtId="178" fontId="0" fillId="0" borderId="12" xfId="0" applyNumberFormat="1" applyBorder="1" applyAlignment="1" applyProtection="1">
      <alignment horizontal="center" vertical="center"/>
      <protection hidden="1"/>
    </xf>
    <xf numFmtId="178" fontId="0" fillId="0" borderId="49" xfId="0" applyNumberFormat="1" applyBorder="1" applyProtection="1">
      <alignment vertical="center"/>
      <protection hidden="1"/>
    </xf>
    <xf numFmtId="178" fontId="0" fillId="0" borderId="30" xfId="0" applyNumberFormat="1" applyBorder="1" applyAlignment="1" applyProtection="1">
      <alignment horizontal="center" vertical="center"/>
      <protection hidden="1"/>
    </xf>
    <xf numFmtId="178" fontId="0" fillId="0" borderId="50" xfId="0" applyNumberFormat="1" applyBorder="1" applyAlignment="1" applyProtection="1">
      <alignment horizontal="center" vertical="center"/>
      <protection hidden="1"/>
    </xf>
    <xf numFmtId="178" fontId="0" fillId="0" borderId="24" xfId="0" applyNumberFormat="1" applyBorder="1" applyAlignment="1" applyProtection="1">
      <alignment horizontal="center" vertical="center"/>
      <protection hidden="1"/>
    </xf>
    <xf numFmtId="178" fontId="0" fillId="0" borderId="61" xfId="0" applyNumberFormat="1" applyBorder="1" applyAlignment="1" applyProtection="1">
      <alignment vertical="center"/>
      <protection hidden="1"/>
    </xf>
    <xf numFmtId="178" fontId="0" fillId="0" borderId="62" xfId="0" applyNumberFormat="1" applyBorder="1" applyAlignment="1" applyProtection="1">
      <alignment horizontal="center" vertical="center"/>
      <protection hidden="1"/>
    </xf>
    <xf numFmtId="178" fontId="0" fillId="0" borderId="63" xfId="0" applyNumberFormat="1" applyBorder="1" applyAlignment="1" applyProtection="1">
      <alignment horizontal="center" vertical="center"/>
      <protection hidden="1"/>
    </xf>
    <xf numFmtId="178" fontId="0" fillId="0" borderId="27" xfId="0" applyNumberFormat="1" applyBorder="1" applyAlignment="1" applyProtection="1">
      <alignment horizontal="center" vertical="center"/>
      <protection hidden="1"/>
    </xf>
    <xf numFmtId="177" fontId="0" fillId="0" borderId="24" xfId="0" applyNumberFormat="1" applyBorder="1" applyProtection="1">
      <alignment vertical="center"/>
      <protection hidden="1"/>
    </xf>
    <xf numFmtId="177" fontId="10" fillId="0" borderId="23" xfId="0" applyNumberFormat="1" applyFont="1" applyBorder="1" applyAlignment="1" applyProtection="1">
      <alignment horizontal="center" vertical="center"/>
      <protection hidden="1"/>
    </xf>
    <xf numFmtId="177" fontId="0" fillId="0" borderId="23" xfId="0" applyNumberFormat="1" applyBorder="1" applyProtection="1">
      <alignment vertical="center"/>
      <protection hidden="1"/>
    </xf>
    <xf numFmtId="177" fontId="0" fillId="0" borderId="24" xfId="0" applyNumberFormat="1" applyBorder="1" applyAlignment="1" applyProtection="1">
      <alignment vertical="center"/>
      <protection hidden="1"/>
    </xf>
    <xf numFmtId="177" fontId="0" fillId="0" borderId="23" xfId="0" applyNumberFormat="1" applyBorder="1" applyAlignment="1" applyProtection="1">
      <alignment horizontal="center" vertical="center"/>
      <protection hidden="1"/>
    </xf>
    <xf numFmtId="177" fontId="0" fillId="0" borderId="0" xfId="0" applyNumberFormat="1" applyBorder="1" applyAlignment="1" applyProtection="1">
      <alignment vertical="center"/>
      <protection hidden="1"/>
    </xf>
    <xf numFmtId="177" fontId="0" fillId="0" borderId="15" xfId="0" applyNumberFormat="1" applyBorder="1" applyProtection="1">
      <alignment vertical="center"/>
      <protection hidden="1"/>
    </xf>
    <xf numFmtId="177" fontId="0" fillId="0" borderId="13" xfId="0" applyNumberFormat="1" applyBorder="1" applyProtection="1">
      <alignment vertical="center"/>
      <protection hidden="1"/>
    </xf>
    <xf numFmtId="177" fontId="0" fillId="0" borderId="64" xfId="0" applyNumberFormat="1" applyBorder="1" applyProtection="1">
      <alignment vertical="center"/>
      <protection hidden="1"/>
    </xf>
    <xf numFmtId="177" fontId="15" fillId="0" borderId="65" xfId="0" applyNumberFormat="1" applyFont="1" applyBorder="1" applyAlignment="1" applyProtection="1">
      <alignment vertical="center" wrapText="1"/>
      <protection hidden="1"/>
    </xf>
    <xf numFmtId="177" fontId="3" fillId="0" borderId="17" xfId="0" applyNumberFormat="1" applyFont="1" applyBorder="1" applyAlignment="1" applyProtection="1">
      <alignment vertical="center" textRotation="255"/>
      <protection hidden="1"/>
    </xf>
    <xf numFmtId="177" fontId="2" fillId="0" borderId="0" xfId="0" applyNumberFormat="1" applyFont="1" applyBorder="1" applyAlignment="1" applyProtection="1">
      <alignment vertical="center" wrapText="1"/>
      <protection hidden="1"/>
    </xf>
    <xf numFmtId="177" fontId="0" fillId="0" borderId="17" xfId="0" applyNumberFormat="1" applyBorder="1" applyAlignment="1" applyProtection="1">
      <alignment vertical="center"/>
      <protection hidden="1"/>
    </xf>
    <xf numFmtId="177" fontId="14" fillId="0" borderId="0" xfId="0" applyNumberFormat="1" applyFont="1" applyBorder="1" applyAlignment="1" applyProtection="1">
      <alignment horizontal="center" vertical="top" wrapText="1"/>
      <protection hidden="1"/>
    </xf>
    <xf numFmtId="177" fontId="0" fillId="0" borderId="66" xfId="0" applyNumberFormat="1" applyBorder="1" applyProtection="1">
      <alignment vertical="center"/>
      <protection hidden="1"/>
    </xf>
    <xf numFmtId="177" fontId="0" fillId="0" borderId="67" xfId="0" applyNumberFormat="1" applyBorder="1" applyProtection="1">
      <alignment vertical="center"/>
      <protection hidden="1"/>
    </xf>
    <xf numFmtId="177" fontId="0" fillId="0" borderId="68" xfId="0" applyNumberFormat="1" applyBorder="1" applyProtection="1">
      <alignment vertical="center"/>
      <protection hidden="1"/>
    </xf>
    <xf numFmtId="177" fontId="0" fillId="0" borderId="69" xfId="0" applyNumberFormat="1" applyBorder="1" applyProtection="1">
      <alignment vertical="center"/>
      <protection hidden="1"/>
    </xf>
    <xf numFmtId="177" fontId="11" fillId="0" borderId="0" xfId="0" applyNumberFormat="1" applyFont="1" applyAlignment="1" applyProtection="1">
      <alignment vertical="center" wrapText="1"/>
      <protection hidden="1"/>
    </xf>
    <xf numFmtId="177" fontId="3" fillId="0" borderId="0" xfId="0" applyNumberFormat="1" applyFont="1" applyProtection="1">
      <alignment vertical="center"/>
      <protection hidden="1"/>
    </xf>
    <xf numFmtId="0" fontId="3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16" fillId="0" borderId="83" xfId="0" applyFont="1" applyBorder="1" applyAlignment="1">
      <alignment horizontal="center" vertical="center"/>
    </xf>
    <xf numFmtId="0" fontId="16" fillId="0" borderId="84" xfId="0" applyFont="1" applyBorder="1" applyAlignment="1">
      <alignment horizontal="center" vertical="center"/>
    </xf>
    <xf numFmtId="0" fontId="16" fillId="0" borderId="85" xfId="0" applyFont="1" applyBorder="1" applyAlignment="1">
      <alignment horizontal="center" vertical="center"/>
    </xf>
    <xf numFmtId="0" fontId="16" fillId="0" borderId="71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0" borderId="28" xfId="0" applyFont="1" applyBorder="1" applyAlignment="1">
      <alignment vertical="center"/>
    </xf>
    <xf numFmtId="0" fontId="16" fillId="0" borderId="27" xfId="0" applyFont="1" applyBorder="1" applyAlignment="1">
      <alignment vertical="center"/>
    </xf>
    <xf numFmtId="0" fontId="16" fillId="0" borderId="26" xfId="0" applyFont="1" applyBorder="1" applyAlignment="1">
      <alignment vertical="center"/>
    </xf>
    <xf numFmtId="0" fontId="17" fillId="0" borderId="72" xfId="0" applyFont="1" applyBorder="1" applyAlignment="1">
      <alignment horizontal="left" vertical="center"/>
    </xf>
    <xf numFmtId="0" fontId="0" fillId="0" borderId="2" xfId="0" applyNumberFormat="1" applyBorder="1" applyAlignment="1" applyProtection="1">
      <alignment vertical="center"/>
      <protection hidden="1"/>
    </xf>
    <xf numFmtId="0" fontId="0" fillId="0" borderId="3" xfId="0" applyNumberFormat="1" applyBorder="1" applyAlignment="1" applyProtection="1">
      <alignment vertical="center"/>
      <protection hidden="1"/>
    </xf>
    <xf numFmtId="178" fontId="0" fillId="0" borderId="0" xfId="0" applyNumberFormat="1" applyProtection="1">
      <alignment vertical="center"/>
      <protection hidden="1"/>
    </xf>
    <xf numFmtId="0" fontId="16" fillId="0" borderId="28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6" fillId="0" borderId="23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24" xfId="0" applyFont="1" applyBorder="1" applyAlignment="1">
      <alignment horizontal="left" vertical="center"/>
    </xf>
    <xf numFmtId="0" fontId="16" fillId="0" borderId="74" xfId="0" applyFont="1" applyFill="1" applyBorder="1" applyAlignment="1">
      <alignment horizontal="center" vertical="center"/>
    </xf>
    <xf numFmtId="0" fontId="16" fillId="0" borderId="75" xfId="0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horizontal="center" vertical="center"/>
    </xf>
    <xf numFmtId="0" fontId="16" fillId="0" borderId="77" xfId="0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center" vertical="center"/>
    </xf>
    <xf numFmtId="0" fontId="16" fillId="0" borderId="79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80" xfId="0" applyFont="1" applyFill="1" applyBorder="1" applyAlignment="1">
      <alignment horizontal="center" vertical="center"/>
    </xf>
    <xf numFmtId="0" fontId="16" fillId="0" borderId="81" xfId="0" applyFont="1" applyFill="1" applyBorder="1" applyAlignment="1">
      <alignment horizontal="center" vertical="center"/>
    </xf>
    <xf numFmtId="0" fontId="16" fillId="0" borderId="82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176" fontId="16" fillId="0" borderId="28" xfId="0" applyNumberFormat="1" applyFont="1" applyFill="1" applyBorder="1" applyAlignment="1">
      <alignment horizontal="center" vertical="center"/>
    </xf>
    <xf numFmtId="176" fontId="16" fillId="0" borderId="26" xfId="0" applyNumberFormat="1" applyFont="1" applyFill="1" applyBorder="1" applyAlignment="1">
      <alignment horizontal="center" vertical="center"/>
    </xf>
    <xf numFmtId="176" fontId="16" fillId="0" borderId="27" xfId="0" applyNumberFormat="1" applyFont="1" applyFill="1" applyBorder="1" applyAlignment="1">
      <alignment horizontal="center" vertical="center"/>
    </xf>
    <xf numFmtId="176" fontId="16" fillId="0" borderId="22" xfId="0" applyNumberFormat="1" applyFont="1" applyFill="1" applyBorder="1" applyAlignment="1">
      <alignment horizontal="center" vertical="center"/>
    </xf>
    <xf numFmtId="0" fontId="16" fillId="0" borderId="58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/>
    </xf>
    <xf numFmtId="0" fontId="17" fillId="0" borderId="72" xfId="0" applyFont="1" applyBorder="1" applyAlignment="1">
      <alignment horizontal="left" vertical="top" wrapText="1"/>
    </xf>
    <xf numFmtId="0" fontId="17" fillId="0" borderId="73" xfId="0" applyFont="1" applyBorder="1" applyAlignment="1">
      <alignment horizontal="left" vertical="top" wrapText="1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177" fontId="11" fillId="0" borderId="0" xfId="0" applyNumberFormat="1" applyFont="1" applyAlignment="1" applyProtection="1">
      <alignment horizontal="left" vertical="top" wrapText="1"/>
      <protection hidden="1"/>
    </xf>
    <xf numFmtId="177" fontId="0" fillId="0" borderId="7" xfId="0" applyNumberFormat="1" applyBorder="1" applyAlignment="1" applyProtection="1">
      <alignment horizontal="center" vertical="center"/>
      <protection hidden="1"/>
    </xf>
    <xf numFmtId="177" fontId="0" fillId="0" borderId="8" xfId="0" applyNumberFormat="1" applyBorder="1" applyAlignment="1" applyProtection="1">
      <alignment horizontal="center" vertical="center"/>
      <protection hidden="1"/>
    </xf>
    <xf numFmtId="177" fontId="0" fillId="0" borderId="4" xfId="0" applyNumberFormat="1" applyBorder="1" applyAlignment="1" applyProtection="1">
      <alignment horizontal="center" vertical="center"/>
      <protection hidden="1"/>
    </xf>
    <xf numFmtId="177" fontId="0" fillId="0" borderId="5" xfId="0" applyNumberFormat="1" applyBorder="1" applyAlignment="1" applyProtection="1">
      <alignment horizontal="center" vertical="center"/>
      <protection hidden="1"/>
    </xf>
    <xf numFmtId="178" fontId="0" fillId="0" borderId="8" xfId="0" applyNumberFormat="1" applyBorder="1" applyAlignment="1" applyProtection="1">
      <alignment horizontal="center" vertical="center"/>
      <protection hidden="1"/>
    </xf>
    <xf numFmtId="178" fontId="0" fillId="0" borderId="5" xfId="0" applyNumberFormat="1" applyBorder="1" applyAlignment="1" applyProtection="1">
      <alignment horizontal="center" vertical="center"/>
      <protection hidden="1"/>
    </xf>
    <xf numFmtId="177" fontId="0" fillId="0" borderId="41" xfId="0" applyNumberFormat="1" applyBorder="1" applyAlignment="1" applyProtection="1">
      <alignment horizontal="center" vertical="center"/>
      <protection hidden="1"/>
    </xf>
    <xf numFmtId="177" fontId="0" fillId="0" borderId="42" xfId="0" applyNumberFormat="1" applyBorder="1" applyAlignment="1" applyProtection="1">
      <alignment horizontal="center" vertical="center"/>
      <protection hidden="1"/>
    </xf>
    <xf numFmtId="177" fontId="14" fillId="0" borderId="65" xfId="0" applyNumberFormat="1" applyFont="1" applyBorder="1" applyAlignment="1" applyProtection="1">
      <alignment horizontal="center" vertical="top" wrapText="1"/>
      <protection hidden="1"/>
    </xf>
    <xf numFmtId="177" fontId="14" fillId="0" borderId="0" xfId="0" applyNumberFormat="1" applyFont="1" applyBorder="1" applyAlignment="1" applyProtection="1">
      <alignment horizontal="center" vertical="top" wrapText="1"/>
      <protection hidden="1"/>
    </xf>
    <xf numFmtId="177" fontId="14" fillId="0" borderId="24" xfId="0" applyNumberFormat="1" applyFont="1" applyBorder="1" applyAlignment="1" applyProtection="1">
      <alignment horizontal="center" vertical="top" wrapText="1"/>
      <protection hidden="1"/>
    </xf>
    <xf numFmtId="177" fontId="10" fillId="0" borderId="0" xfId="0" applyNumberFormat="1" applyFont="1" applyBorder="1" applyAlignment="1" applyProtection="1">
      <alignment horizontal="center" vertical="center"/>
      <protection hidden="1"/>
    </xf>
    <xf numFmtId="177" fontId="11" fillId="0" borderId="0" xfId="0" applyNumberFormat="1" applyFont="1" applyBorder="1" applyAlignment="1" applyProtection="1">
      <alignment horizontal="center" vertical="center"/>
      <protection hidden="1"/>
    </xf>
    <xf numFmtId="177" fontId="0" fillId="0" borderId="0" xfId="0" applyNumberFormat="1" applyBorder="1" applyAlignment="1" applyProtection="1">
      <alignment horizontal="center" vertical="center"/>
      <protection hidden="1"/>
    </xf>
    <xf numFmtId="177" fontId="0" fillId="0" borderId="70" xfId="0" applyNumberFormat="1" applyBorder="1" applyAlignment="1" applyProtection="1">
      <alignment horizontal="center" vertical="center"/>
      <protection hidden="1"/>
    </xf>
    <xf numFmtId="177" fontId="10" fillId="0" borderId="0" xfId="0" applyNumberFormat="1" applyFont="1" applyAlignment="1" applyProtection="1">
      <alignment horizontal="left" vertical="center"/>
      <protection hidden="1"/>
    </xf>
    <xf numFmtId="177" fontId="18" fillId="0" borderId="43" xfId="0" applyNumberFormat="1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18" fillId="0" borderId="47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24" xfId="0" applyFont="1" applyFill="1" applyBorder="1" applyAlignment="1">
      <alignment horizontal="left" vertical="center" wrapText="1"/>
    </xf>
    <xf numFmtId="0" fontId="18" fillId="0" borderId="13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left" vertical="center" wrapText="1"/>
    </xf>
    <xf numFmtId="177" fontId="12" fillId="0" borderId="28" xfId="0" applyNumberFormat="1" applyFont="1" applyBorder="1" applyAlignment="1" applyProtection="1">
      <alignment horizontal="center" vertical="center"/>
      <protection hidden="1"/>
    </xf>
    <xf numFmtId="177" fontId="3" fillId="0" borderId="26" xfId="0" applyNumberFormat="1" applyFont="1" applyBorder="1" applyAlignment="1" applyProtection="1">
      <alignment horizontal="center" vertical="center"/>
      <protection hidden="1"/>
    </xf>
    <xf numFmtId="177" fontId="12" fillId="0" borderId="25" xfId="0" applyNumberFormat="1" applyFont="1" applyBorder="1" applyAlignment="1" applyProtection="1">
      <alignment horizontal="center" vertical="center" textRotation="255"/>
      <protection hidden="1"/>
    </xf>
    <xf numFmtId="177" fontId="12" fillId="0" borderId="29" xfId="0" applyNumberFormat="1" applyFont="1" applyBorder="1" applyAlignment="1" applyProtection="1">
      <alignment horizontal="center" vertical="center" textRotation="255"/>
      <protection hidden="1"/>
    </xf>
    <xf numFmtId="0" fontId="18" fillId="0" borderId="7" xfId="0" applyFont="1" applyFill="1" applyBorder="1" applyAlignment="1">
      <alignment horizontal="left" vertical="center" wrapText="1"/>
    </xf>
    <xf numFmtId="0" fontId="18" fillId="0" borderId="23" xfId="0" applyFont="1" applyFill="1" applyBorder="1" applyAlignment="1">
      <alignment horizontal="left" vertical="center" wrapText="1"/>
    </xf>
    <xf numFmtId="0" fontId="18" fillId="0" borderId="15" xfId="0" applyFont="1" applyFill="1" applyBorder="1" applyAlignment="1">
      <alignment horizontal="left" vertical="center" wrapText="1"/>
    </xf>
    <xf numFmtId="177" fontId="10" fillId="0" borderId="23" xfId="0" applyNumberFormat="1" applyFont="1" applyBorder="1" applyAlignment="1" applyProtection="1">
      <alignment horizontal="center" vertical="center"/>
      <protection hidden="1"/>
    </xf>
    <xf numFmtId="177" fontId="10" fillId="0" borderId="24" xfId="0" applyNumberFormat="1" applyFont="1" applyBorder="1" applyAlignment="1" applyProtection="1">
      <alignment horizontal="center" vertical="center"/>
      <protection hidden="1"/>
    </xf>
    <xf numFmtId="177" fontId="10" fillId="0" borderId="15" xfId="0" applyNumberFormat="1" applyFont="1" applyBorder="1" applyAlignment="1" applyProtection="1">
      <alignment horizontal="center" vertical="center"/>
      <protection hidden="1"/>
    </xf>
    <xf numFmtId="177" fontId="10" fillId="0" borderId="14" xfId="0" applyNumberFormat="1" applyFont="1" applyBorder="1" applyAlignment="1" applyProtection="1">
      <alignment horizontal="center" vertical="center"/>
      <protection hidden="1"/>
    </xf>
    <xf numFmtId="177" fontId="9" fillId="0" borderId="1" xfId="0" applyNumberFormat="1" applyFont="1" applyBorder="1" applyAlignment="1" applyProtection="1">
      <alignment horizontal="center" vertical="center"/>
      <protection hidden="1"/>
    </xf>
    <xf numFmtId="177" fontId="9" fillId="0" borderId="2" xfId="0" applyNumberFormat="1" applyFont="1" applyBorder="1" applyAlignment="1" applyProtection="1">
      <alignment horizontal="center" vertical="center"/>
      <protection hidden="1"/>
    </xf>
    <xf numFmtId="177" fontId="8" fillId="0" borderId="7" xfId="0" applyNumberFormat="1" applyFont="1" applyBorder="1" applyAlignment="1" applyProtection="1">
      <alignment horizontal="center" vertical="center" wrapText="1"/>
      <protection hidden="1"/>
    </xf>
    <xf numFmtId="177" fontId="8" fillId="0" borderId="8" xfId="0" applyNumberFormat="1" applyFont="1" applyBorder="1" applyAlignment="1" applyProtection="1">
      <alignment horizontal="center" vertical="center" wrapText="1"/>
      <protection hidden="1"/>
    </xf>
    <xf numFmtId="177" fontId="8" fillId="0" borderId="9" xfId="0" applyNumberFormat="1" applyFont="1" applyBorder="1" applyAlignment="1" applyProtection="1">
      <alignment horizontal="center" vertical="center" wrapText="1"/>
      <protection hidden="1"/>
    </xf>
    <xf numFmtId="177" fontId="8" fillId="0" borderId="15" xfId="0" applyNumberFormat="1" applyFont="1" applyBorder="1" applyAlignment="1" applyProtection="1">
      <alignment horizontal="center" vertical="center" wrapText="1"/>
      <protection hidden="1"/>
    </xf>
    <xf numFmtId="177" fontId="8" fillId="0" borderId="13" xfId="0" applyNumberFormat="1" applyFont="1" applyBorder="1" applyAlignment="1" applyProtection="1">
      <alignment horizontal="center" vertical="center" wrapText="1"/>
      <protection hidden="1"/>
    </xf>
    <xf numFmtId="177" fontId="8" fillId="0" borderId="14" xfId="0" applyNumberFormat="1" applyFont="1" applyBorder="1" applyAlignment="1" applyProtection="1">
      <alignment horizontal="center" vertical="center" wrapText="1"/>
      <protection hidden="1"/>
    </xf>
    <xf numFmtId="177" fontId="10" fillId="0" borderId="16" xfId="0" applyNumberFormat="1" applyFont="1" applyBorder="1" applyAlignment="1" applyProtection="1">
      <alignment horizontal="right"/>
      <protection hidden="1"/>
    </xf>
    <xf numFmtId="177" fontId="11" fillId="0" borderId="17" xfId="0" applyNumberFormat="1" applyFont="1" applyBorder="1" applyAlignment="1" applyProtection="1">
      <alignment horizontal="right"/>
      <protection hidden="1"/>
    </xf>
    <xf numFmtId="177" fontId="11" fillId="0" borderId="15" xfId="0" applyNumberFormat="1" applyFont="1" applyBorder="1" applyAlignment="1" applyProtection="1">
      <alignment horizontal="right"/>
      <protection hidden="1"/>
    </xf>
    <xf numFmtId="177" fontId="11" fillId="0" borderId="13" xfId="0" applyNumberFormat="1" applyFont="1" applyBorder="1" applyAlignment="1" applyProtection="1">
      <alignment horizontal="right"/>
      <protection hidden="1"/>
    </xf>
    <xf numFmtId="177" fontId="10" fillId="0" borderId="17" xfId="0" applyNumberFormat="1" applyFont="1" applyBorder="1" applyAlignment="1" applyProtection="1">
      <alignment horizontal="center" vertical="center"/>
      <protection hidden="1"/>
    </xf>
    <xf numFmtId="177" fontId="11" fillId="0" borderId="17" xfId="0" applyNumberFormat="1" applyFont="1" applyBorder="1" applyAlignment="1" applyProtection="1">
      <alignment horizontal="center" vertical="center"/>
      <protection hidden="1"/>
    </xf>
    <xf numFmtId="177" fontId="13" fillId="0" borderId="65" xfId="0" applyNumberFormat="1" applyFont="1" applyBorder="1" applyAlignment="1" applyProtection="1">
      <alignment horizontal="right" vertical="center" wrapText="1"/>
      <protection hidden="1"/>
    </xf>
    <xf numFmtId="177" fontId="13" fillId="0" borderId="0" xfId="0" applyNumberFormat="1" applyFont="1" applyBorder="1" applyAlignment="1" applyProtection="1">
      <alignment horizontal="right" vertical="center" wrapText="1"/>
      <protection hidden="1"/>
    </xf>
    <xf numFmtId="177" fontId="13" fillId="0" borderId="24" xfId="0" applyNumberFormat="1" applyFont="1" applyBorder="1" applyAlignment="1" applyProtection="1">
      <alignment horizontal="right" vertical="center" wrapText="1"/>
      <protection hidden="1"/>
    </xf>
    <xf numFmtId="0" fontId="0" fillId="0" borderId="0" xfId="0" applyNumberFormat="1" applyBorder="1" applyAlignment="1" applyProtection="1">
      <alignment horizontal="center" vertical="center" shrinkToFit="1"/>
      <protection hidden="1"/>
    </xf>
    <xf numFmtId="0" fontId="0" fillId="0" borderId="0" xfId="0" applyNumberFormat="1" applyFont="1" applyBorder="1" applyAlignment="1" applyProtection="1">
      <alignment horizontal="center" vertical="center" shrinkToFit="1"/>
      <protection hidden="1"/>
    </xf>
    <xf numFmtId="177" fontId="0" fillId="0" borderId="0" xfId="0" applyNumberFormat="1" applyFont="1" applyBorder="1" applyAlignment="1" applyProtection="1">
      <alignment horizontal="left" vertical="center"/>
      <protection hidden="1"/>
    </xf>
    <xf numFmtId="177" fontId="0" fillId="0" borderId="24" xfId="0" applyNumberFormat="1" applyFont="1" applyBorder="1" applyAlignment="1" applyProtection="1">
      <alignment horizontal="left" vertical="center"/>
      <protection hidden="1"/>
    </xf>
    <xf numFmtId="177" fontId="0" fillId="0" borderId="16" xfId="0" applyNumberFormat="1" applyBorder="1" applyAlignment="1" applyProtection="1">
      <alignment horizontal="left" vertical="center"/>
      <protection hidden="1"/>
    </xf>
    <xf numFmtId="177" fontId="0" fillId="0" borderId="18" xfId="0" applyNumberFormat="1" applyBorder="1" applyAlignment="1" applyProtection="1">
      <alignment horizontal="left" vertical="center"/>
      <protection hidden="1"/>
    </xf>
    <xf numFmtId="177" fontId="10" fillId="0" borderId="17" xfId="0" applyNumberFormat="1" applyFont="1" applyBorder="1" applyAlignment="1" applyProtection="1">
      <alignment horizontal="right"/>
      <protection hidden="1"/>
    </xf>
    <xf numFmtId="177" fontId="10" fillId="0" borderId="18" xfId="0" applyNumberFormat="1" applyFont="1" applyBorder="1" applyAlignment="1" applyProtection="1">
      <alignment horizontal="right"/>
      <protection hidden="1"/>
    </xf>
    <xf numFmtId="177" fontId="10" fillId="0" borderId="23" xfId="0" applyNumberFormat="1" applyFont="1" applyBorder="1" applyAlignment="1" applyProtection="1">
      <alignment horizontal="right"/>
      <protection hidden="1"/>
    </xf>
    <xf numFmtId="177" fontId="10" fillId="0" borderId="0" xfId="0" applyNumberFormat="1" applyFont="1" applyBorder="1" applyAlignment="1" applyProtection="1">
      <alignment horizontal="right"/>
      <protection hidden="1"/>
    </xf>
    <xf numFmtId="177" fontId="10" fillId="0" borderId="24" xfId="0" applyNumberFormat="1" applyFont="1" applyBorder="1" applyAlignment="1" applyProtection="1">
      <alignment horizontal="right"/>
      <protection hidden="1"/>
    </xf>
    <xf numFmtId="177" fontId="10" fillId="0" borderId="15" xfId="0" applyNumberFormat="1" applyFont="1" applyBorder="1" applyAlignment="1" applyProtection="1">
      <alignment horizontal="right"/>
      <protection hidden="1"/>
    </xf>
    <xf numFmtId="177" fontId="10" fillId="0" borderId="13" xfId="0" applyNumberFormat="1" applyFont="1" applyBorder="1" applyAlignment="1" applyProtection="1">
      <alignment horizontal="right"/>
      <protection hidden="1"/>
    </xf>
    <xf numFmtId="177" fontId="10" fillId="0" borderId="14" xfId="0" applyNumberFormat="1" applyFont="1" applyBorder="1" applyAlignment="1" applyProtection="1">
      <alignment horizontal="right"/>
      <protection hidden="1"/>
    </xf>
    <xf numFmtId="0" fontId="0" fillId="0" borderId="38" xfId="0" applyNumberFormat="1" applyBorder="1" applyAlignment="1" applyProtection="1">
      <alignment horizontal="center" vertical="center"/>
      <protection hidden="1"/>
    </xf>
    <xf numFmtId="0" fontId="0" fillId="0" borderId="2" xfId="0" applyNumberFormat="1" applyBorder="1" applyAlignment="1" applyProtection="1">
      <alignment horizontal="center" vertical="center"/>
      <protection hidden="1"/>
    </xf>
    <xf numFmtId="0" fontId="11" fillId="0" borderId="0" xfId="0" applyNumberFormat="1" applyFont="1" applyBorder="1" applyAlignment="1" applyProtection="1">
      <alignment horizontal="center" vertical="center" shrinkToFit="1"/>
      <protection hidden="1"/>
    </xf>
    <xf numFmtId="177" fontId="10" fillId="0" borderId="7" xfId="0" applyNumberFormat="1" applyFont="1" applyBorder="1" applyAlignment="1" applyProtection="1">
      <alignment horizontal="center" vertical="center"/>
      <protection hidden="1"/>
    </xf>
    <xf numFmtId="177" fontId="11" fillId="0" borderId="8" xfId="0" applyNumberFormat="1" applyFont="1" applyBorder="1" applyAlignment="1" applyProtection="1">
      <alignment horizontal="center" vertical="center"/>
      <protection hidden="1"/>
    </xf>
    <xf numFmtId="177" fontId="0" fillId="0" borderId="58" xfId="0" applyNumberFormat="1" applyBorder="1" applyAlignment="1" applyProtection="1">
      <alignment horizontal="center" vertical="center"/>
      <protection hidden="1"/>
    </xf>
    <xf numFmtId="177" fontId="0" fillId="0" borderId="20" xfId="0" applyNumberFormat="1" applyBorder="1" applyAlignment="1" applyProtection="1">
      <alignment horizontal="center" vertical="center"/>
      <protection hidden="1"/>
    </xf>
    <xf numFmtId="177" fontId="0" fillId="0" borderId="59" xfId="0" applyNumberFormat="1" applyBorder="1" applyAlignment="1" applyProtection="1">
      <alignment horizontal="center" vertical="center"/>
      <protection hidden="1"/>
    </xf>
    <xf numFmtId="177" fontId="0" fillId="0" borderId="28" xfId="0" applyNumberFormat="1" applyBorder="1" applyAlignment="1" applyProtection="1">
      <alignment horizontal="center" vertical="center"/>
      <protection hidden="1"/>
    </xf>
    <xf numFmtId="177" fontId="0" fillId="0" borderId="26" xfId="0" applyNumberFormat="1" applyBorder="1" applyAlignment="1" applyProtection="1">
      <alignment horizontal="center" vertical="center"/>
      <protection hidden="1"/>
    </xf>
    <xf numFmtId="177" fontId="0" fillId="0" borderId="60" xfId="0" applyNumberFormat="1" applyBorder="1" applyAlignment="1" applyProtection="1">
      <alignment horizontal="center" vertical="center"/>
      <protection hidden="1"/>
    </xf>
    <xf numFmtId="177" fontId="0" fillId="0" borderId="7" xfId="0" applyNumberFormat="1" applyBorder="1" applyAlignment="1" applyProtection="1">
      <alignment horizontal="center" vertical="center" textRotation="255"/>
      <protection hidden="1"/>
    </xf>
    <xf numFmtId="177" fontId="0" fillId="0" borderId="23" xfId="0" applyNumberFormat="1" applyBorder="1" applyAlignment="1" applyProtection="1">
      <alignment horizontal="center" vertical="center" textRotation="255"/>
      <protection hidden="1"/>
    </xf>
    <xf numFmtId="177" fontId="0" fillId="0" borderId="4" xfId="0" applyNumberFormat="1" applyBorder="1" applyAlignment="1" applyProtection="1">
      <alignment horizontal="center" vertical="center" textRotation="255"/>
      <protection hidden="1"/>
    </xf>
    <xf numFmtId="177" fontId="0" fillId="0" borderId="40" xfId="0" applyNumberFormat="1" applyBorder="1" applyAlignment="1" applyProtection="1">
      <alignment horizontal="center" vertical="center"/>
      <protection hidden="1"/>
    </xf>
    <xf numFmtId="177" fontId="0" fillId="0" borderId="11" xfId="0" applyNumberFormat="1" applyBorder="1" applyAlignment="1" applyProtection="1">
      <alignment horizontal="center" vertical="center"/>
      <protection hidden="1"/>
    </xf>
    <xf numFmtId="177" fontId="0" fillId="0" borderId="39" xfId="0" applyNumberFormat="1" applyBorder="1" applyAlignment="1" applyProtection="1">
      <alignment horizontal="center" vertical="center"/>
      <protection hidden="1"/>
    </xf>
    <xf numFmtId="178" fontId="0" fillId="0" borderId="50" xfId="0" applyNumberFormat="1" applyBorder="1" applyAlignment="1" applyProtection="1">
      <alignment horizontal="center" vertical="center"/>
      <protection hidden="1"/>
    </xf>
    <xf numFmtId="178" fontId="0" fillId="0" borderId="54" xfId="0" applyNumberFormat="1" applyBorder="1" applyAlignment="1" applyProtection="1">
      <alignment horizontal="center" vertical="center"/>
      <protection hidden="1"/>
    </xf>
    <xf numFmtId="177" fontId="0" fillId="0" borderId="43" xfId="0" applyNumberFormat="1" applyBorder="1" applyAlignment="1" applyProtection="1">
      <alignment horizontal="center" vertical="center"/>
      <protection hidden="1"/>
    </xf>
    <xf numFmtId="177" fontId="0" fillId="0" borderId="47" xfId="0" applyNumberFormat="1" applyBorder="1" applyAlignment="1" applyProtection="1">
      <alignment horizontal="center" vertical="center"/>
      <protection hidden="1"/>
    </xf>
    <xf numFmtId="177" fontId="0" fillId="0" borderId="48" xfId="0" applyNumberFormat="1" applyBorder="1" applyAlignment="1" applyProtection="1">
      <alignment horizontal="center" vertical="center"/>
      <protection hidden="1"/>
    </xf>
    <xf numFmtId="178" fontId="0" fillId="0" borderId="49" xfId="0" applyNumberFormat="1" applyBorder="1" applyAlignment="1" applyProtection="1">
      <alignment vertical="center"/>
      <protection hidden="1"/>
    </xf>
    <xf numFmtId="178" fontId="0" fillId="0" borderId="52" xfId="0" applyNumberFormat="1" applyBorder="1" applyAlignment="1" applyProtection="1">
      <alignment vertical="center"/>
      <protection hidden="1"/>
    </xf>
    <xf numFmtId="178" fontId="0" fillId="0" borderId="30" xfId="0" applyNumberFormat="1" applyBorder="1" applyAlignment="1" applyProtection="1">
      <alignment horizontal="center" vertical="center"/>
      <protection hidden="1"/>
    </xf>
    <xf numFmtId="178" fontId="0" fillId="0" borderId="53" xfId="0" applyNumberFormat="1" applyBorder="1" applyAlignment="1" applyProtection="1">
      <alignment horizontal="center" vertical="center"/>
      <protection hidden="1"/>
    </xf>
    <xf numFmtId="178" fontId="0" fillId="0" borderId="24" xfId="0" applyNumberFormat="1" applyBorder="1" applyAlignment="1" applyProtection="1">
      <alignment horizontal="center" vertical="center"/>
      <protection hidden="1"/>
    </xf>
    <xf numFmtId="178" fontId="0" fillId="0" borderId="6" xfId="0" applyNumberFormat="1" applyBorder="1" applyAlignment="1" applyProtection="1">
      <alignment horizontal="center" vertical="center"/>
      <protection hidden="1"/>
    </xf>
    <xf numFmtId="177" fontId="9" fillId="0" borderId="51" xfId="0" applyNumberFormat="1" applyFont="1" applyBorder="1" applyAlignment="1" applyProtection="1">
      <alignment horizontal="center" vertical="center"/>
      <protection hidden="1"/>
    </xf>
    <xf numFmtId="177" fontId="9" fillId="0" borderId="5" xfId="0" applyNumberFormat="1" applyFont="1" applyBorder="1" applyAlignment="1" applyProtection="1">
      <alignment horizontal="center" vertical="center"/>
      <protection hidden="1"/>
    </xf>
    <xf numFmtId="177" fontId="9" fillId="0" borderId="42" xfId="0" applyNumberFormat="1" applyFont="1" applyBorder="1" applyAlignment="1" applyProtection="1">
      <alignment horizontal="center" vertical="center"/>
      <protection hidden="1"/>
    </xf>
    <xf numFmtId="178" fontId="0" fillId="0" borderId="49" xfId="0" applyNumberFormat="1" applyBorder="1" applyAlignment="1" applyProtection="1">
      <alignment horizontal="center" vertical="center"/>
      <protection hidden="1"/>
    </xf>
    <xf numFmtId="178" fontId="0" fillId="0" borderId="52" xfId="0" applyNumberFormat="1" applyBorder="1" applyAlignment="1" applyProtection="1">
      <alignment horizontal="center" vertical="center"/>
      <protection hidden="1"/>
    </xf>
    <xf numFmtId="177" fontId="0" fillId="0" borderId="12" xfId="0" applyNumberFormat="1" applyBorder="1" applyAlignment="1" applyProtection="1">
      <alignment horizontal="center" vertical="center"/>
      <protection hidden="1"/>
    </xf>
    <xf numFmtId="0" fontId="0" fillId="0" borderId="40" xfId="0" applyNumberFormat="1" applyBorder="1" applyAlignment="1" applyProtection="1">
      <alignment horizontal="center" vertical="center"/>
      <protection hidden="1"/>
    </xf>
    <xf numFmtId="0" fontId="0" fillId="0" borderId="11" xfId="0" applyNumberFormat="1" applyBorder="1" applyAlignment="1" applyProtection="1">
      <alignment horizontal="center" vertical="center"/>
      <protection hidden="1"/>
    </xf>
    <xf numFmtId="0" fontId="0" fillId="0" borderId="12" xfId="0" applyNumberFormat="1" applyBorder="1" applyAlignment="1" applyProtection="1">
      <alignment horizontal="center" vertical="center"/>
      <protection hidden="1"/>
    </xf>
    <xf numFmtId="177" fontId="0" fillId="0" borderId="38" xfId="0" applyNumberFormat="1" applyBorder="1" applyAlignment="1" applyProtection="1">
      <alignment horizontal="center" vertical="center"/>
      <protection hidden="1"/>
    </xf>
    <xf numFmtId="177" fontId="0" fillId="0" borderId="2" xfId="0" applyNumberFormat="1" applyBorder="1" applyAlignment="1" applyProtection="1">
      <alignment horizontal="center" vertical="center"/>
      <protection hidden="1"/>
    </xf>
    <xf numFmtId="177" fontId="0" fillId="0" borderId="3" xfId="0" applyNumberFormat="1" applyBorder="1" applyAlignment="1" applyProtection="1">
      <alignment horizontal="center" vertical="center"/>
      <protection hidden="1"/>
    </xf>
    <xf numFmtId="177" fontId="0" fillId="0" borderId="1" xfId="0" applyNumberFormat="1" applyBorder="1" applyAlignment="1" applyProtection="1">
      <alignment horizontal="center" vertical="center"/>
      <protection hidden="1"/>
    </xf>
    <xf numFmtId="177" fontId="0" fillId="0" borderId="37" xfId="0" applyNumberFormat="1" applyBorder="1" applyAlignment="1" applyProtection="1">
      <alignment horizontal="center" vertical="center"/>
      <protection hidden="1"/>
    </xf>
    <xf numFmtId="177" fontId="4" fillId="0" borderId="10" xfId="0" applyNumberFormat="1" applyFont="1" applyBorder="1" applyAlignment="1" applyProtection="1">
      <alignment horizontal="center" vertical="center"/>
      <protection hidden="1"/>
    </xf>
    <xf numFmtId="177" fontId="4" fillId="0" borderId="11" xfId="0" applyNumberFormat="1" applyFont="1" applyBorder="1" applyAlignment="1" applyProtection="1">
      <alignment horizontal="center" vertical="center"/>
      <protection hidden="1"/>
    </xf>
    <xf numFmtId="177" fontId="4" fillId="0" borderId="39" xfId="0" applyNumberFormat="1" applyFont="1" applyBorder="1" applyAlignment="1" applyProtection="1">
      <alignment horizontal="center" vertical="center"/>
      <protection hidden="1"/>
    </xf>
    <xf numFmtId="49" fontId="3" fillId="0" borderId="32" xfId="0" applyNumberFormat="1" applyFont="1" applyBorder="1" applyAlignment="1" applyProtection="1">
      <alignment horizontal="center" vertical="center" textRotation="255"/>
      <protection hidden="1"/>
    </xf>
    <xf numFmtId="177" fontId="0" fillId="0" borderId="10" xfId="0" applyNumberFormat="1" applyBorder="1" applyAlignment="1" applyProtection="1">
      <alignment horizontal="center" vertical="center"/>
      <protection hidden="1"/>
    </xf>
    <xf numFmtId="177" fontId="6" fillId="0" borderId="7" xfId="0" applyNumberFormat="1" applyFont="1" applyBorder="1" applyAlignment="1" applyProtection="1">
      <alignment horizontal="left" vertical="center"/>
      <protection hidden="1"/>
    </xf>
    <xf numFmtId="177" fontId="0" fillId="0" borderId="8" xfId="0" applyNumberFormat="1" applyBorder="1" applyAlignment="1" applyProtection="1">
      <alignment horizontal="left" vertical="center"/>
      <protection hidden="1"/>
    </xf>
    <xf numFmtId="177" fontId="0" fillId="0" borderId="9" xfId="0" applyNumberFormat="1" applyBorder="1" applyAlignment="1" applyProtection="1">
      <alignment horizontal="left" vertical="center"/>
      <protection hidden="1"/>
    </xf>
    <xf numFmtId="177" fontId="0" fillId="0" borderId="15" xfId="0" applyNumberFormat="1" applyBorder="1" applyAlignment="1" applyProtection="1">
      <alignment horizontal="left" vertical="center"/>
      <protection hidden="1"/>
    </xf>
    <xf numFmtId="177" fontId="0" fillId="0" borderId="13" xfId="0" applyNumberFormat="1" applyBorder="1" applyAlignment="1" applyProtection="1">
      <alignment horizontal="left" vertical="center"/>
      <protection hidden="1"/>
    </xf>
    <xf numFmtId="177" fontId="0" fillId="0" borderId="14" xfId="0" applyNumberFormat="1" applyBorder="1" applyAlignment="1" applyProtection="1">
      <alignment horizontal="left" vertical="center"/>
      <protection hidden="1"/>
    </xf>
    <xf numFmtId="177" fontId="7" fillId="0" borderId="7" xfId="0" applyNumberFormat="1" applyFont="1" applyBorder="1" applyAlignment="1" applyProtection="1">
      <alignment horizontal="left" vertical="center"/>
      <protection hidden="1"/>
    </xf>
    <xf numFmtId="177" fontId="7" fillId="0" borderId="8" xfId="0" applyNumberFormat="1" applyFont="1" applyBorder="1" applyAlignment="1" applyProtection="1">
      <alignment horizontal="left" vertical="center"/>
      <protection hidden="1"/>
    </xf>
    <xf numFmtId="177" fontId="7" fillId="0" borderId="9" xfId="0" applyNumberFormat="1" applyFont="1" applyBorder="1" applyAlignment="1" applyProtection="1">
      <alignment horizontal="left" vertical="center"/>
      <protection hidden="1"/>
    </xf>
    <xf numFmtId="177" fontId="7" fillId="0" borderId="15" xfId="0" applyNumberFormat="1" applyFont="1" applyBorder="1" applyAlignment="1" applyProtection="1">
      <alignment horizontal="left" vertical="center"/>
      <protection hidden="1"/>
    </xf>
    <xf numFmtId="177" fontId="7" fillId="0" borderId="13" xfId="0" applyNumberFormat="1" applyFont="1" applyBorder="1" applyAlignment="1" applyProtection="1">
      <alignment horizontal="left" vertical="center"/>
      <protection hidden="1"/>
    </xf>
    <xf numFmtId="177" fontId="7" fillId="0" borderId="14" xfId="0" applyNumberFormat="1" applyFont="1" applyBorder="1" applyAlignment="1" applyProtection="1">
      <alignment horizontal="left" vertical="center"/>
      <protection hidden="1"/>
    </xf>
    <xf numFmtId="177" fontId="6" fillId="0" borderId="8" xfId="0" applyNumberFormat="1" applyFont="1" applyBorder="1" applyAlignment="1" applyProtection="1">
      <alignment horizontal="left" vertical="center"/>
      <protection hidden="1"/>
    </xf>
    <xf numFmtId="177" fontId="6" fillId="0" borderId="9" xfId="0" applyNumberFormat="1" applyFont="1" applyBorder="1" applyAlignment="1" applyProtection="1">
      <alignment horizontal="left" vertical="center"/>
      <protection hidden="1"/>
    </xf>
    <xf numFmtId="177" fontId="6" fillId="0" borderId="15" xfId="0" applyNumberFormat="1" applyFont="1" applyBorder="1" applyAlignment="1" applyProtection="1">
      <alignment horizontal="left" vertical="center"/>
      <protection hidden="1"/>
    </xf>
    <xf numFmtId="177" fontId="6" fillId="0" borderId="13" xfId="0" applyNumberFormat="1" applyFont="1" applyBorder="1" applyAlignment="1" applyProtection="1">
      <alignment horizontal="left" vertical="center"/>
      <protection hidden="1"/>
    </xf>
    <xf numFmtId="177" fontId="6" fillId="0" borderId="14" xfId="0" applyNumberFormat="1" applyFont="1" applyBorder="1" applyAlignment="1" applyProtection="1">
      <alignment horizontal="left" vertical="center"/>
      <protection hidden="1"/>
    </xf>
    <xf numFmtId="177" fontId="4" fillId="0" borderId="16" xfId="0" applyNumberFormat="1" applyFont="1" applyBorder="1" applyAlignment="1" applyProtection="1">
      <alignment horizontal="center" vertical="center"/>
      <protection hidden="1"/>
    </xf>
    <xf numFmtId="177" fontId="4" fillId="0" borderId="17" xfId="0" applyNumberFormat="1" applyFont="1" applyBorder="1" applyAlignment="1" applyProtection="1">
      <alignment horizontal="center" vertical="center"/>
      <protection hidden="1"/>
    </xf>
    <xf numFmtId="177" fontId="4" fillId="0" borderId="18" xfId="0" applyNumberFormat="1" applyFont="1" applyBorder="1" applyAlignment="1" applyProtection="1">
      <alignment horizontal="center" vertical="center"/>
      <protection hidden="1"/>
    </xf>
    <xf numFmtId="177" fontId="4" fillId="0" borderId="4" xfId="0" applyNumberFormat="1" applyFont="1" applyBorder="1" applyAlignment="1" applyProtection="1">
      <alignment horizontal="center" vertical="center"/>
      <protection hidden="1"/>
    </xf>
    <xf numFmtId="177" fontId="4" fillId="0" borderId="5" xfId="0" applyNumberFormat="1" applyFont="1" applyBorder="1" applyAlignment="1" applyProtection="1">
      <alignment horizontal="center" vertical="center"/>
      <protection hidden="1"/>
    </xf>
    <xf numFmtId="177" fontId="4" fillId="0" borderId="6" xfId="0" applyNumberFormat="1" applyFont="1" applyBorder="1" applyAlignment="1" applyProtection="1">
      <alignment horizontal="center" vertical="center"/>
      <protection hidden="1"/>
    </xf>
    <xf numFmtId="177" fontId="0" fillId="0" borderId="16" xfId="0" applyNumberFormat="1" applyBorder="1" applyAlignment="1" applyProtection="1">
      <alignment horizontal="center" vertical="center" wrapText="1"/>
      <protection hidden="1"/>
    </xf>
    <xf numFmtId="177" fontId="0" fillId="0" borderId="17" xfId="0" applyNumberFormat="1" applyBorder="1" applyAlignment="1" applyProtection="1">
      <alignment horizontal="center" vertical="center" wrapText="1"/>
      <protection hidden="1"/>
    </xf>
    <xf numFmtId="177" fontId="0" fillId="0" borderId="18" xfId="0" applyNumberFormat="1" applyBorder="1" applyAlignment="1" applyProtection="1">
      <alignment horizontal="center" vertical="center" wrapText="1"/>
      <protection hidden="1"/>
    </xf>
    <xf numFmtId="177" fontId="0" fillId="0" borderId="4" xfId="0" applyNumberFormat="1" applyBorder="1" applyAlignment="1" applyProtection="1">
      <alignment horizontal="center" vertical="center" wrapText="1"/>
      <protection hidden="1"/>
    </xf>
    <xf numFmtId="177" fontId="0" fillId="0" borderId="5" xfId="0" applyNumberFormat="1" applyBorder="1" applyAlignment="1" applyProtection="1">
      <alignment horizontal="center" vertical="center" wrapText="1"/>
      <protection hidden="1"/>
    </xf>
    <xf numFmtId="177" fontId="0" fillId="0" borderId="6" xfId="0" applyNumberFormat="1" applyBorder="1" applyAlignment="1" applyProtection="1">
      <alignment horizontal="center" vertical="center" wrapText="1"/>
      <protection hidden="1"/>
    </xf>
    <xf numFmtId="177" fontId="0" fillId="0" borderId="17" xfId="0" applyNumberFormat="1" applyBorder="1" applyAlignment="1" applyProtection="1">
      <alignment horizontal="center" vertical="center"/>
      <protection hidden="1"/>
    </xf>
    <xf numFmtId="177" fontId="0" fillId="0" borderId="18" xfId="0" applyNumberFormat="1" applyBorder="1" applyAlignment="1" applyProtection="1">
      <alignment horizontal="center" vertical="center"/>
      <protection hidden="1"/>
    </xf>
    <xf numFmtId="177" fontId="0" fillId="0" borderId="6" xfId="0" applyNumberFormat="1" applyBorder="1" applyAlignment="1" applyProtection="1">
      <alignment horizontal="center" vertical="center"/>
      <protection hidden="1"/>
    </xf>
    <xf numFmtId="177" fontId="0" fillId="0" borderId="16" xfId="0" applyNumberFormat="1" applyFont="1" applyBorder="1" applyAlignment="1" applyProtection="1">
      <alignment horizontal="center" vertical="center" wrapText="1"/>
      <protection hidden="1"/>
    </xf>
    <xf numFmtId="177" fontId="0" fillId="0" borderId="23" xfId="0" applyNumberFormat="1" applyBorder="1" applyAlignment="1" applyProtection="1">
      <alignment horizontal="center" vertical="center"/>
      <protection hidden="1"/>
    </xf>
    <xf numFmtId="177" fontId="0" fillId="0" borderId="24" xfId="0" applyNumberFormat="1" applyBorder="1" applyAlignment="1" applyProtection="1">
      <alignment horizontal="center" vertical="center"/>
      <protection hidden="1"/>
    </xf>
  </cellXfs>
  <cellStyles count="1">
    <cellStyle name="標準" xfId="0" builtinId="0"/>
  </cellStyles>
  <dxfs count="3">
    <dxf>
      <font>
        <color theme="1"/>
      </font>
      <fill>
        <patternFill>
          <bgColor rgb="FFFFFF66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3</xdr:row>
      <xdr:rowOff>123825</xdr:rowOff>
    </xdr:from>
    <xdr:to>
      <xdr:col>15</xdr:col>
      <xdr:colOff>114300</xdr:colOff>
      <xdr:row>4</xdr:row>
      <xdr:rowOff>133350</xdr:rowOff>
    </xdr:to>
    <xdr:pic>
      <xdr:nvPicPr>
        <xdr:cNvPr id="2" name="図 5">
          <a:extLst>
            <a:ext uri="{FF2B5EF4-FFF2-40B4-BE49-F238E27FC236}">
              <a16:creationId xmlns:a16="http://schemas.microsoft.com/office/drawing/2014/main" id="{37DDAD06-267C-47FA-8EBF-8171FBFF8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8477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31</xdr:col>
      <xdr:colOff>0</xdr:colOff>
      <xdr:row>3</xdr:row>
      <xdr:rowOff>114300</xdr:rowOff>
    </xdr:from>
    <xdr:to>
      <xdr:col>32</xdr:col>
      <xdr:colOff>47625</xdr:colOff>
      <xdr:row>4</xdr:row>
      <xdr:rowOff>123825</xdr:rowOff>
    </xdr:to>
    <xdr:pic>
      <xdr:nvPicPr>
        <xdr:cNvPr id="3" name="図 5">
          <a:extLst>
            <a:ext uri="{FF2B5EF4-FFF2-40B4-BE49-F238E27FC236}">
              <a16:creationId xmlns:a16="http://schemas.microsoft.com/office/drawing/2014/main" id="{D568A923-1A5C-4959-968D-EE95C008A9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29375" y="62865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48</xdr:col>
      <xdr:colOff>28575</xdr:colOff>
      <xdr:row>3</xdr:row>
      <xdr:rowOff>114300</xdr:rowOff>
    </xdr:from>
    <xdr:to>
      <xdr:col>49</xdr:col>
      <xdr:colOff>76200</xdr:colOff>
      <xdr:row>4</xdr:row>
      <xdr:rowOff>123825</xdr:rowOff>
    </xdr:to>
    <xdr:pic>
      <xdr:nvPicPr>
        <xdr:cNvPr id="4" name="図 5">
          <a:extLst>
            <a:ext uri="{FF2B5EF4-FFF2-40B4-BE49-F238E27FC236}">
              <a16:creationId xmlns:a16="http://schemas.microsoft.com/office/drawing/2014/main" id="{FC27383D-ED36-4E12-9F64-A873107378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8775" y="6953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26AA5-6BA2-46D5-94E5-E73F0E428CFF}">
  <dimension ref="A1:AC24"/>
  <sheetViews>
    <sheetView showGridLines="0" tabSelected="1" topLeftCell="A13" workbookViewId="0">
      <selection activeCell="L14" sqref="L14:AA14"/>
    </sheetView>
  </sheetViews>
  <sheetFormatPr defaultRowHeight="13.5" x14ac:dyDescent="0.4"/>
  <cols>
    <col min="1" max="1" width="2.625" style="58" customWidth="1"/>
    <col min="2" max="27" width="2.375" style="58" customWidth="1"/>
    <col min="28" max="28" width="2.625" style="58" customWidth="1"/>
    <col min="29" max="29" width="59.75" style="58" customWidth="1"/>
    <col min="30" max="31" width="2.625" style="58" customWidth="1"/>
    <col min="32" max="16384" width="9" style="58"/>
  </cols>
  <sheetData>
    <row r="1" spans="1:29" ht="20.100000000000001" customHeight="1" thickBot="1" x14ac:dyDescent="0.4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</row>
    <row r="2" spans="1:29" ht="20.100000000000001" customHeight="1" x14ac:dyDescent="0.4">
      <c r="A2" s="74"/>
      <c r="B2" s="97" t="s">
        <v>0</v>
      </c>
      <c r="C2" s="98"/>
      <c r="D2" s="98"/>
      <c r="E2" s="98"/>
      <c r="F2" s="98"/>
      <c r="G2" s="104"/>
      <c r="H2" s="74"/>
      <c r="I2" s="97" t="s">
        <v>57</v>
      </c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104"/>
      <c r="AB2" s="74"/>
      <c r="AC2" s="87" t="s">
        <v>80</v>
      </c>
    </row>
    <row r="3" spans="1:29" ht="20.100000000000001" customHeight="1" x14ac:dyDescent="0.4">
      <c r="A3" s="75"/>
      <c r="B3" s="129" t="s">
        <v>56</v>
      </c>
      <c r="C3" s="130"/>
      <c r="D3" s="130"/>
      <c r="E3" s="130"/>
      <c r="F3" s="130"/>
      <c r="G3" s="131"/>
      <c r="H3" s="75"/>
      <c r="I3" s="132" t="s">
        <v>58</v>
      </c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4"/>
      <c r="AB3" s="75"/>
      <c r="AC3" s="87"/>
    </row>
    <row r="4" spans="1:29" ht="20.100000000000001" customHeight="1" x14ac:dyDescent="0.4">
      <c r="A4" s="76"/>
      <c r="B4" s="129" t="s">
        <v>16</v>
      </c>
      <c r="C4" s="130"/>
      <c r="D4" s="130"/>
      <c r="E4" s="130"/>
      <c r="F4" s="130"/>
      <c r="G4" s="131"/>
      <c r="H4" s="76"/>
      <c r="I4" s="135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7"/>
      <c r="AB4" s="76"/>
      <c r="AC4" s="87"/>
    </row>
    <row r="5" spans="1:29" ht="20.100000000000001" customHeight="1" thickBot="1" x14ac:dyDescent="0.45">
      <c r="B5" s="59">
        <v>2</v>
      </c>
      <c r="C5" s="60">
        <v>5</v>
      </c>
      <c r="D5" s="60">
        <v>2</v>
      </c>
      <c r="E5" s="60">
        <v>0</v>
      </c>
      <c r="F5" s="60">
        <v>3</v>
      </c>
      <c r="G5" s="61">
        <v>4</v>
      </c>
      <c r="I5" s="100" t="s">
        <v>1</v>
      </c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1"/>
      <c r="AA5" s="106"/>
      <c r="AC5" s="87"/>
    </row>
    <row r="6" spans="1:29" ht="20.100000000000001" customHeight="1" thickBot="1" x14ac:dyDescent="0.45">
      <c r="AC6" s="87"/>
    </row>
    <row r="7" spans="1:29" ht="20.100000000000001" customHeight="1" x14ac:dyDescent="0.4">
      <c r="B7" s="97" t="s">
        <v>2</v>
      </c>
      <c r="C7" s="98"/>
      <c r="D7" s="98"/>
      <c r="E7" s="98"/>
      <c r="F7" s="98"/>
      <c r="G7" s="98"/>
      <c r="H7" s="98"/>
      <c r="I7" s="98"/>
      <c r="J7" s="98"/>
      <c r="K7" s="99"/>
      <c r="L7" s="103" t="s">
        <v>3</v>
      </c>
      <c r="M7" s="98"/>
      <c r="N7" s="98"/>
      <c r="O7" s="98"/>
      <c r="P7" s="98"/>
      <c r="Q7" s="98"/>
      <c r="R7" s="98"/>
      <c r="S7" s="98"/>
      <c r="T7" s="98"/>
      <c r="U7" s="98"/>
      <c r="V7" s="98"/>
      <c r="W7" s="98"/>
      <c r="X7" s="98"/>
      <c r="Y7" s="98"/>
      <c r="Z7" s="98"/>
      <c r="AA7" s="104"/>
      <c r="AC7" s="87"/>
    </row>
    <row r="8" spans="1:29" ht="20.100000000000001" customHeight="1" thickBot="1" x14ac:dyDescent="0.45">
      <c r="B8" s="100" t="s">
        <v>4</v>
      </c>
      <c r="C8" s="101"/>
      <c r="D8" s="101"/>
      <c r="E8" s="101"/>
      <c r="F8" s="101"/>
      <c r="G8" s="101"/>
      <c r="H8" s="101"/>
      <c r="I8" s="101"/>
      <c r="J8" s="101"/>
      <c r="K8" s="102"/>
      <c r="L8" s="105" t="s">
        <v>61</v>
      </c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6"/>
    </row>
    <row r="9" spans="1:29" ht="20.100000000000001" customHeight="1" x14ac:dyDescent="0.4">
      <c r="B9" s="97" t="s">
        <v>78</v>
      </c>
      <c r="C9" s="98"/>
      <c r="D9" s="98"/>
      <c r="E9" s="98"/>
      <c r="F9" s="98"/>
      <c r="G9" s="98"/>
      <c r="H9" s="98"/>
      <c r="I9" s="98"/>
      <c r="J9" s="98"/>
      <c r="K9" s="99"/>
      <c r="L9" s="103" t="s">
        <v>64</v>
      </c>
      <c r="M9" s="98"/>
      <c r="N9" s="98"/>
      <c r="O9" s="98"/>
      <c r="P9" s="98"/>
      <c r="Q9" s="98"/>
      <c r="R9" s="98"/>
      <c r="S9" s="98"/>
      <c r="T9" s="98"/>
      <c r="U9" s="98"/>
      <c r="V9" s="98"/>
      <c r="W9" s="98"/>
      <c r="X9" s="98"/>
      <c r="Y9" s="98"/>
      <c r="Z9" s="98"/>
      <c r="AA9" s="104"/>
      <c r="AC9" s="62" t="s">
        <v>5</v>
      </c>
    </row>
    <row r="10" spans="1:29" ht="20.100000000000001" customHeight="1" thickBot="1" x14ac:dyDescent="0.45">
      <c r="B10" s="100" t="s">
        <v>63</v>
      </c>
      <c r="C10" s="101"/>
      <c r="D10" s="120"/>
      <c r="E10" s="120"/>
      <c r="F10" s="101" t="s">
        <v>6</v>
      </c>
      <c r="G10" s="101"/>
      <c r="H10" s="120"/>
      <c r="I10" s="120"/>
      <c r="J10" s="101" t="s">
        <v>62</v>
      </c>
      <c r="K10" s="102"/>
      <c r="L10" s="125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6"/>
      <c r="AC10" s="63" t="str">
        <f>IF(ISTEXT(L11),(IF(L11&gt;100,L11,あああ)),"")</f>
        <v/>
      </c>
    </row>
    <row r="11" spans="1:29" ht="33.75" customHeight="1" thickBot="1" x14ac:dyDescent="0.45">
      <c r="B11" s="108" t="s">
        <v>77</v>
      </c>
      <c r="C11" s="109"/>
      <c r="D11" s="114" t="s">
        <v>65</v>
      </c>
      <c r="E11" s="115"/>
      <c r="F11" s="115"/>
      <c r="G11" s="115"/>
      <c r="H11" s="115"/>
      <c r="I11" s="115"/>
      <c r="J11" s="115"/>
      <c r="K11" s="116"/>
      <c r="L11" s="121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3"/>
      <c r="AC11" s="80" t="str">
        <f>IF(L11="","",IF(L11&gt;=100,"","100円未満の端数を含む金額の記入はできません"))</f>
        <v/>
      </c>
    </row>
    <row r="12" spans="1:29" ht="20.100000000000001" customHeight="1" thickBot="1" x14ac:dyDescent="0.45">
      <c r="B12" s="110"/>
      <c r="C12" s="111"/>
      <c r="D12" s="84" t="s">
        <v>66</v>
      </c>
      <c r="E12" s="85"/>
      <c r="F12" s="85"/>
      <c r="G12" s="85"/>
      <c r="H12" s="85"/>
      <c r="I12" s="85"/>
      <c r="J12" s="85"/>
      <c r="K12" s="86"/>
      <c r="L12" s="121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3"/>
      <c r="AC12" s="127" t="str">
        <f>IF(L12="","",IF(L12&gt;=100,"給与等の支払いを受けなくなった後の月割税額（未徴収税額）を一括徴収した分がある場合は、給与分に計上して入力してください。納入前に再度ご確認ください。","100円未満の端数を含む金額の記入はできません"))</f>
        <v/>
      </c>
    </row>
    <row r="13" spans="1:29" ht="20.100000000000001" customHeight="1" thickBot="1" x14ac:dyDescent="0.45">
      <c r="B13" s="110"/>
      <c r="C13" s="111"/>
      <c r="D13" s="84" t="s">
        <v>67</v>
      </c>
      <c r="E13" s="85"/>
      <c r="F13" s="85"/>
      <c r="G13" s="85"/>
      <c r="H13" s="85"/>
      <c r="I13" s="85"/>
      <c r="J13" s="85"/>
      <c r="K13" s="86"/>
      <c r="L13" s="124"/>
      <c r="M13" s="124"/>
      <c r="N13" s="124"/>
      <c r="O13" s="124"/>
      <c r="P13" s="124"/>
      <c r="Q13" s="124"/>
      <c r="R13" s="124"/>
      <c r="S13" s="124"/>
      <c r="T13" s="124"/>
      <c r="U13" s="124"/>
      <c r="V13" s="124"/>
      <c r="W13" s="124"/>
      <c r="X13" s="124"/>
      <c r="Y13" s="124"/>
      <c r="Z13" s="124"/>
      <c r="AA13" s="124"/>
      <c r="AC13" s="127"/>
    </row>
    <row r="14" spans="1:29" ht="20.100000000000001" customHeight="1" thickBot="1" x14ac:dyDescent="0.45">
      <c r="B14" s="110"/>
      <c r="C14" s="111"/>
      <c r="D14" s="84" t="s">
        <v>68</v>
      </c>
      <c r="E14" s="85"/>
      <c r="F14" s="85"/>
      <c r="G14" s="85"/>
      <c r="H14" s="85"/>
      <c r="I14" s="85"/>
      <c r="J14" s="85"/>
      <c r="K14" s="86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C14" s="128"/>
    </row>
    <row r="15" spans="1:29" ht="20.100000000000001" customHeight="1" thickBot="1" x14ac:dyDescent="0.45">
      <c r="B15" s="112"/>
      <c r="C15" s="113"/>
      <c r="D15" s="84" t="s">
        <v>79</v>
      </c>
      <c r="E15" s="85"/>
      <c r="F15" s="85"/>
      <c r="G15" s="85"/>
      <c r="H15" s="85"/>
      <c r="I15" s="85"/>
      <c r="J15" s="85"/>
      <c r="K15" s="86"/>
      <c r="L15" s="124" t="str">
        <f>IF(OR(L11&gt;=100,L12&gt;=100,L13&gt;=1000,L14=100),SUM(L11:AA14),"")</f>
        <v/>
      </c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4"/>
      <c r="X15" s="124"/>
      <c r="Y15" s="124"/>
      <c r="Z15" s="124"/>
      <c r="AA15" s="124"/>
    </row>
    <row r="16" spans="1:29" ht="20.100000000000001" customHeight="1" thickBot="1" x14ac:dyDescent="0.45">
      <c r="B16" s="107" t="s">
        <v>9</v>
      </c>
      <c r="C16" s="107"/>
      <c r="D16" s="107"/>
      <c r="E16" s="107"/>
      <c r="F16" s="107"/>
      <c r="G16" s="107"/>
      <c r="H16" s="107"/>
      <c r="I16" s="107"/>
      <c r="J16" s="107"/>
      <c r="K16" s="107"/>
      <c r="L16" s="77"/>
      <c r="M16" s="85" t="s">
        <v>63</v>
      </c>
      <c r="N16" s="85"/>
      <c r="O16" s="85"/>
      <c r="P16" s="85"/>
      <c r="Q16" s="85"/>
      <c r="R16" s="79" t="s">
        <v>6</v>
      </c>
      <c r="S16" s="85"/>
      <c r="T16" s="85"/>
      <c r="U16" s="85"/>
      <c r="V16" s="79" t="s">
        <v>10</v>
      </c>
      <c r="W16" s="85"/>
      <c r="X16" s="85"/>
      <c r="Y16" s="85"/>
      <c r="Z16" s="79" t="s">
        <v>11</v>
      </c>
      <c r="AA16" s="78"/>
    </row>
    <row r="17" spans="1:28" ht="20.100000000000001" customHeight="1" x14ac:dyDescent="0.4">
      <c r="B17" s="64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6"/>
    </row>
    <row r="18" spans="1:28" ht="20.100000000000001" customHeight="1" x14ac:dyDescent="0.4">
      <c r="B18" s="88" t="s">
        <v>60</v>
      </c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90"/>
    </row>
    <row r="19" spans="1:28" ht="20.100000000000001" customHeight="1" x14ac:dyDescent="0.4">
      <c r="B19" s="67"/>
      <c r="C19" s="91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3"/>
      <c r="AA19" s="68"/>
    </row>
    <row r="20" spans="1:28" ht="20.100000000000001" customHeight="1" x14ac:dyDescent="0.4">
      <c r="B20" s="67"/>
      <c r="C20" s="94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6"/>
      <c r="AA20" s="68"/>
    </row>
    <row r="21" spans="1:28" ht="20.100000000000001" customHeight="1" x14ac:dyDescent="0.4">
      <c r="A21" s="76"/>
      <c r="B21" s="88" t="s">
        <v>59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90"/>
      <c r="AB21" s="76"/>
    </row>
    <row r="22" spans="1:28" ht="20.100000000000001" customHeight="1" x14ac:dyDescent="0.4">
      <c r="A22" s="75"/>
      <c r="B22" s="67"/>
      <c r="C22" s="117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9"/>
      <c r="Z22" s="69" t="s">
        <v>12</v>
      </c>
      <c r="AA22" s="68"/>
      <c r="AB22" s="75"/>
    </row>
    <row r="23" spans="1:28" ht="20.100000000000001" customHeight="1" thickBot="1" x14ac:dyDescent="0.45">
      <c r="A23" s="74"/>
      <c r="B23" s="70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2"/>
      <c r="AB23" s="74"/>
    </row>
    <row r="24" spans="1:28" ht="20.100000000000001" customHeight="1" x14ac:dyDescent="0.4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</row>
  </sheetData>
  <mergeCells count="40">
    <mergeCell ref="D14:K14"/>
    <mergeCell ref="I5:AA5"/>
    <mergeCell ref="AC12:AC14"/>
    <mergeCell ref="B2:G2"/>
    <mergeCell ref="B3:G3"/>
    <mergeCell ref="B4:G4"/>
    <mergeCell ref="I2:AA2"/>
    <mergeCell ref="I3:AA4"/>
    <mergeCell ref="C22:Y22"/>
    <mergeCell ref="B10:C10"/>
    <mergeCell ref="D10:E10"/>
    <mergeCell ref="F10:G10"/>
    <mergeCell ref="H10:I10"/>
    <mergeCell ref="J10:K10"/>
    <mergeCell ref="L11:AA11"/>
    <mergeCell ref="L12:AA12"/>
    <mergeCell ref="L13:AA13"/>
    <mergeCell ref="L14:AA14"/>
    <mergeCell ref="L15:AA15"/>
    <mergeCell ref="M16:N16"/>
    <mergeCell ref="O16:Q16"/>
    <mergeCell ref="S16:U16"/>
    <mergeCell ref="W16:Y16"/>
    <mergeCell ref="L10:AA10"/>
    <mergeCell ref="D15:K15"/>
    <mergeCell ref="AC2:AC7"/>
    <mergeCell ref="B18:AA18"/>
    <mergeCell ref="B21:AA21"/>
    <mergeCell ref="C19:Z20"/>
    <mergeCell ref="B7:K7"/>
    <mergeCell ref="B8:K8"/>
    <mergeCell ref="B9:K9"/>
    <mergeCell ref="L7:AA7"/>
    <mergeCell ref="L8:AA8"/>
    <mergeCell ref="L9:AA9"/>
    <mergeCell ref="B16:K16"/>
    <mergeCell ref="B11:C15"/>
    <mergeCell ref="D11:K11"/>
    <mergeCell ref="D12:K12"/>
    <mergeCell ref="D13:K13"/>
  </mergeCells>
  <phoneticPr fontId="1"/>
  <conditionalFormatting sqref="L10:AA10">
    <cfRule type="containsBlanks" dxfId="2" priority="3">
      <formula>LEN(TRIM(L10))=0</formula>
    </cfRule>
    <cfRule type="cellIs" dxfId="1" priority="2" operator="equal">
      <formula>""</formula>
    </cfRule>
  </conditionalFormatting>
  <conditionalFormatting sqref="D10:E10 H10:I10 L10:AA14 C19:Z20 C22:Y22">
    <cfRule type="cellIs" dxfId="0" priority="1" operator="equal">
      <formula>""</formula>
    </cfRule>
  </conditionalFormatting>
  <dataValidations count="2">
    <dataValidation type="whole" allowBlank="1" showInputMessage="1" showErrorMessage="1" errorTitle="注意事項" error="100円以外の金額を入力しないでください。" sqref="L14:AA14" xr:uid="{839E4312-F736-415C-888E-969E34C56055}">
      <formula1>100</formula1>
      <formula2>100</formula2>
    </dataValidation>
    <dataValidation type="whole" allowBlank="1" showInputMessage="1" showErrorMessage="1" errorTitle="注意事項" error="1000円以上、100円単位で入力してください。" sqref="L13:AA13" xr:uid="{053BAD38-38C9-471E-A1C0-8E90100EC98C}">
      <formula1>1000</formula1>
      <formula2>999999900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2373E-2A6E-447E-A3F5-480FE60C5594}">
  <sheetPr>
    <pageSetUpPr fitToPage="1"/>
  </sheetPr>
  <dimension ref="A1:BA40"/>
  <sheetViews>
    <sheetView showGridLines="0" zoomScale="60" zoomScaleNormal="60" workbookViewId="0">
      <selection activeCell="BD19" sqref="BD19"/>
    </sheetView>
  </sheetViews>
  <sheetFormatPr defaultRowHeight="18.75" x14ac:dyDescent="0.4"/>
  <cols>
    <col min="1" max="1" width="2.625" customWidth="1"/>
    <col min="2" max="3" width="3" customWidth="1"/>
    <col min="4" max="4" width="3.375" customWidth="1"/>
    <col min="5" max="5" width="3" customWidth="1"/>
    <col min="6" max="6" width="3.375" customWidth="1"/>
    <col min="7" max="7" width="3" customWidth="1"/>
    <col min="8" max="18" width="2.625" customWidth="1"/>
    <col min="19" max="20" width="3" customWidth="1"/>
    <col min="21" max="21" width="3.375" customWidth="1"/>
    <col min="22" max="22" width="3" customWidth="1"/>
    <col min="23" max="23" width="3.375" customWidth="1"/>
    <col min="24" max="24" width="3" customWidth="1"/>
    <col min="25" max="35" width="2.625" customWidth="1"/>
    <col min="36" max="37" width="3" customWidth="1"/>
    <col min="38" max="38" width="3.375" customWidth="1"/>
    <col min="39" max="39" width="3" customWidth="1"/>
    <col min="40" max="40" width="3.375" customWidth="1"/>
    <col min="41" max="41" width="3" customWidth="1"/>
    <col min="42" max="50" width="2.625" customWidth="1"/>
    <col min="51" max="51" width="2.5" customWidth="1"/>
    <col min="52" max="52" width="3.75" style="57" customWidth="1"/>
    <col min="53" max="53" width="0.75" customWidth="1"/>
  </cols>
  <sheetData>
    <row r="1" spans="1:53" ht="6" customHeight="1" thickBot="1" x14ac:dyDescent="0.4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3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4"/>
      <c r="AZ1" s="56"/>
    </row>
    <row r="2" spans="1:53" x14ac:dyDescent="0.4">
      <c r="A2" s="1"/>
      <c r="B2" s="269" t="s">
        <v>14</v>
      </c>
      <c r="C2" s="270"/>
      <c r="D2" s="270"/>
      <c r="E2" s="270"/>
      <c r="F2" s="270"/>
      <c r="G2" s="271"/>
      <c r="H2" s="1"/>
      <c r="I2" s="275" t="s">
        <v>53</v>
      </c>
      <c r="J2" s="276"/>
      <c r="K2" s="276"/>
      <c r="L2" s="276"/>
      <c r="M2" s="276"/>
      <c r="N2" s="276"/>
      <c r="O2" s="276"/>
      <c r="P2" s="277"/>
      <c r="Q2" s="2"/>
      <c r="R2" s="1"/>
      <c r="S2" s="269" t="s">
        <v>14</v>
      </c>
      <c r="T2" s="270"/>
      <c r="U2" s="270"/>
      <c r="V2" s="270"/>
      <c r="W2" s="270"/>
      <c r="X2" s="271"/>
      <c r="Y2" s="1"/>
      <c r="Z2" s="275" t="s">
        <v>53</v>
      </c>
      <c r="AA2" s="281"/>
      <c r="AB2" s="281"/>
      <c r="AC2" s="281"/>
      <c r="AD2" s="281"/>
      <c r="AE2" s="281"/>
      <c r="AF2" s="281"/>
      <c r="AG2" s="282"/>
      <c r="AH2" s="2"/>
      <c r="AI2" s="1"/>
      <c r="AJ2" s="269" t="s">
        <v>14</v>
      </c>
      <c r="AK2" s="270"/>
      <c r="AL2" s="270"/>
      <c r="AM2" s="270"/>
      <c r="AN2" s="270"/>
      <c r="AO2" s="271"/>
      <c r="AP2" s="1"/>
      <c r="AQ2" s="284" t="s">
        <v>54</v>
      </c>
      <c r="AR2" s="281"/>
      <c r="AS2" s="281"/>
      <c r="AT2" s="281"/>
      <c r="AU2" s="281"/>
      <c r="AV2" s="281"/>
      <c r="AW2" s="281"/>
      <c r="AX2" s="282"/>
      <c r="AY2" s="4"/>
      <c r="AZ2" s="250" t="s">
        <v>15</v>
      </c>
      <c r="BA2">
        <f>IF(AND(入力画面!$D$10&gt;0,入力画面!$H$10&gt;0,入力画面!$L$10&gt;0,入力画面!$L$15&gt;0,入力画面!$C$19&lt;&gt;"",入力画面!$C$22&lt;&gt;""),0,1)</f>
        <v>1</v>
      </c>
    </row>
    <row r="3" spans="1:53" ht="15.75" customHeight="1" x14ac:dyDescent="0.4">
      <c r="A3" s="1"/>
      <c r="B3" s="272"/>
      <c r="C3" s="273"/>
      <c r="D3" s="273"/>
      <c r="E3" s="273"/>
      <c r="F3" s="273"/>
      <c r="G3" s="274"/>
      <c r="H3" s="1"/>
      <c r="I3" s="278"/>
      <c r="J3" s="279"/>
      <c r="K3" s="279"/>
      <c r="L3" s="279"/>
      <c r="M3" s="279"/>
      <c r="N3" s="279"/>
      <c r="O3" s="279"/>
      <c r="P3" s="280"/>
      <c r="Q3" s="2"/>
      <c r="R3" s="1"/>
      <c r="S3" s="272"/>
      <c r="T3" s="273"/>
      <c r="U3" s="273"/>
      <c r="V3" s="273"/>
      <c r="W3" s="273"/>
      <c r="X3" s="274"/>
      <c r="Y3" s="1"/>
      <c r="Z3" s="141"/>
      <c r="AA3" s="142"/>
      <c r="AB3" s="142"/>
      <c r="AC3" s="142"/>
      <c r="AD3" s="142"/>
      <c r="AE3" s="142"/>
      <c r="AF3" s="142"/>
      <c r="AG3" s="283"/>
      <c r="AH3" s="2"/>
      <c r="AI3" s="1"/>
      <c r="AJ3" s="272"/>
      <c r="AK3" s="273"/>
      <c r="AL3" s="273"/>
      <c r="AM3" s="273"/>
      <c r="AN3" s="273"/>
      <c r="AO3" s="274"/>
      <c r="AP3" s="1"/>
      <c r="AQ3" s="285"/>
      <c r="AR3" s="152"/>
      <c r="AS3" s="152"/>
      <c r="AT3" s="152"/>
      <c r="AU3" s="152"/>
      <c r="AV3" s="152"/>
      <c r="AW3" s="152"/>
      <c r="AX3" s="286"/>
      <c r="AY3" s="4"/>
      <c r="AZ3" s="250"/>
    </row>
    <row r="4" spans="1:53" x14ac:dyDescent="0.4">
      <c r="A4" s="1"/>
      <c r="B4" s="251" t="s">
        <v>16</v>
      </c>
      <c r="C4" s="220"/>
      <c r="D4" s="220"/>
      <c r="E4" s="220"/>
      <c r="F4" s="220"/>
      <c r="G4" s="238"/>
      <c r="H4" s="1"/>
      <c r="I4" s="252" t="s">
        <v>75</v>
      </c>
      <c r="J4" s="253"/>
      <c r="K4" s="253"/>
      <c r="L4" s="253"/>
      <c r="M4" s="253"/>
      <c r="N4" s="253"/>
      <c r="O4" s="253"/>
      <c r="P4" s="254"/>
      <c r="Q4" s="2"/>
      <c r="R4" s="1"/>
      <c r="S4" s="251" t="s">
        <v>16</v>
      </c>
      <c r="T4" s="220"/>
      <c r="U4" s="220"/>
      <c r="V4" s="220"/>
      <c r="W4" s="220"/>
      <c r="X4" s="238"/>
      <c r="Y4" s="1"/>
      <c r="Z4" s="258" t="s">
        <v>74</v>
      </c>
      <c r="AA4" s="259"/>
      <c r="AB4" s="259"/>
      <c r="AC4" s="259"/>
      <c r="AD4" s="259"/>
      <c r="AE4" s="259"/>
      <c r="AF4" s="259"/>
      <c r="AG4" s="260"/>
      <c r="AH4" s="2"/>
      <c r="AI4" s="1"/>
      <c r="AJ4" s="251" t="s">
        <v>16</v>
      </c>
      <c r="AK4" s="220"/>
      <c r="AL4" s="220"/>
      <c r="AM4" s="220"/>
      <c r="AN4" s="220"/>
      <c r="AO4" s="238"/>
      <c r="AP4" s="1"/>
      <c r="AQ4" s="252" t="s">
        <v>76</v>
      </c>
      <c r="AR4" s="264"/>
      <c r="AS4" s="264"/>
      <c r="AT4" s="264"/>
      <c r="AU4" s="264"/>
      <c r="AV4" s="264"/>
      <c r="AW4" s="264"/>
      <c r="AX4" s="265"/>
      <c r="AY4" s="4"/>
      <c r="AZ4" s="250"/>
    </row>
    <row r="5" spans="1:53" ht="18.75" customHeight="1" thickBot="1" x14ac:dyDescent="0.45">
      <c r="A5" s="1"/>
      <c r="B5" s="5">
        <v>2</v>
      </c>
      <c r="C5" s="6">
        <v>5</v>
      </c>
      <c r="D5" s="7">
        <v>2</v>
      </c>
      <c r="E5" s="6">
        <v>0</v>
      </c>
      <c r="F5" s="8">
        <v>3</v>
      </c>
      <c r="G5" s="9">
        <v>4</v>
      </c>
      <c r="H5" s="1"/>
      <c r="I5" s="255"/>
      <c r="J5" s="256"/>
      <c r="K5" s="256"/>
      <c r="L5" s="256"/>
      <c r="M5" s="256"/>
      <c r="N5" s="256"/>
      <c r="O5" s="256"/>
      <c r="P5" s="257"/>
      <c r="Q5" s="2"/>
      <c r="R5" s="1"/>
      <c r="S5" s="10">
        <v>2</v>
      </c>
      <c r="T5" s="11">
        <v>5</v>
      </c>
      <c r="U5" s="11">
        <v>2</v>
      </c>
      <c r="V5" s="11">
        <v>0</v>
      </c>
      <c r="W5" s="11">
        <v>3</v>
      </c>
      <c r="X5" s="12">
        <v>4</v>
      </c>
      <c r="Y5" s="1"/>
      <c r="Z5" s="261"/>
      <c r="AA5" s="262"/>
      <c r="AB5" s="262"/>
      <c r="AC5" s="262"/>
      <c r="AD5" s="262"/>
      <c r="AE5" s="262"/>
      <c r="AF5" s="262"/>
      <c r="AG5" s="263"/>
      <c r="AH5" s="2"/>
      <c r="AI5" s="1"/>
      <c r="AJ5" s="10">
        <v>2</v>
      </c>
      <c r="AK5" s="13">
        <v>5</v>
      </c>
      <c r="AL5" s="11">
        <v>2</v>
      </c>
      <c r="AM5" s="11">
        <v>0</v>
      </c>
      <c r="AN5" s="14">
        <v>3</v>
      </c>
      <c r="AO5" s="12">
        <v>4</v>
      </c>
      <c r="AP5" s="1"/>
      <c r="AQ5" s="266"/>
      <c r="AR5" s="267"/>
      <c r="AS5" s="267"/>
      <c r="AT5" s="267"/>
      <c r="AU5" s="267"/>
      <c r="AV5" s="267"/>
      <c r="AW5" s="267"/>
      <c r="AX5" s="268"/>
      <c r="AY5" s="4"/>
      <c r="AZ5" s="250"/>
    </row>
    <row r="6" spans="1:53" ht="6.75" customHeight="1" thickBot="1" x14ac:dyDescent="0.4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2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2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4"/>
      <c r="AZ6" s="250"/>
    </row>
    <row r="7" spans="1:53" ht="15.75" customHeight="1" x14ac:dyDescent="0.4">
      <c r="A7" s="1"/>
      <c r="B7" s="245" t="s">
        <v>2</v>
      </c>
      <c r="C7" s="243"/>
      <c r="D7" s="243"/>
      <c r="E7" s="243"/>
      <c r="F7" s="243"/>
      <c r="G7" s="243"/>
      <c r="H7" s="246"/>
      <c r="I7" s="242" t="s">
        <v>3</v>
      </c>
      <c r="J7" s="243"/>
      <c r="K7" s="243"/>
      <c r="L7" s="243"/>
      <c r="M7" s="243"/>
      <c r="N7" s="243"/>
      <c r="O7" s="243"/>
      <c r="P7" s="244"/>
      <c r="Q7" s="2"/>
      <c r="R7" s="1"/>
      <c r="S7" s="245" t="s">
        <v>2</v>
      </c>
      <c r="T7" s="243"/>
      <c r="U7" s="243"/>
      <c r="V7" s="243"/>
      <c r="W7" s="243"/>
      <c r="X7" s="243"/>
      <c r="Y7" s="246"/>
      <c r="Z7" s="242" t="s">
        <v>3</v>
      </c>
      <c r="AA7" s="243"/>
      <c r="AB7" s="243"/>
      <c r="AC7" s="243"/>
      <c r="AD7" s="243"/>
      <c r="AE7" s="243"/>
      <c r="AF7" s="243"/>
      <c r="AG7" s="244"/>
      <c r="AH7" s="2"/>
      <c r="AI7" s="1"/>
      <c r="AJ7" s="245" t="s">
        <v>2</v>
      </c>
      <c r="AK7" s="243"/>
      <c r="AL7" s="243"/>
      <c r="AM7" s="243"/>
      <c r="AN7" s="243"/>
      <c r="AO7" s="243"/>
      <c r="AP7" s="246"/>
      <c r="AQ7" s="242" t="s">
        <v>3</v>
      </c>
      <c r="AR7" s="243"/>
      <c r="AS7" s="243"/>
      <c r="AT7" s="243"/>
      <c r="AU7" s="243"/>
      <c r="AV7" s="243"/>
      <c r="AW7" s="243"/>
      <c r="AX7" s="244"/>
      <c r="AY7" s="4"/>
      <c r="AZ7" s="250"/>
    </row>
    <row r="8" spans="1:53" ht="18" customHeight="1" x14ac:dyDescent="0.4">
      <c r="A8" s="1"/>
      <c r="B8" s="247" t="s">
        <v>4</v>
      </c>
      <c r="C8" s="248"/>
      <c r="D8" s="248"/>
      <c r="E8" s="248"/>
      <c r="F8" s="248"/>
      <c r="G8" s="248"/>
      <c r="H8" s="249"/>
      <c r="I8" s="219" t="s">
        <v>17</v>
      </c>
      <c r="J8" s="220"/>
      <c r="K8" s="220"/>
      <c r="L8" s="220"/>
      <c r="M8" s="220"/>
      <c r="N8" s="220"/>
      <c r="O8" s="220"/>
      <c r="P8" s="238"/>
      <c r="Q8" s="2"/>
      <c r="R8" s="1"/>
      <c r="S8" s="247" t="s">
        <v>4</v>
      </c>
      <c r="T8" s="248"/>
      <c r="U8" s="248"/>
      <c r="V8" s="248"/>
      <c r="W8" s="248"/>
      <c r="X8" s="248"/>
      <c r="Y8" s="249"/>
      <c r="Z8" s="219" t="s">
        <v>17</v>
      </c>
      <c r="AA8" s="220"/>
      <c r="AB8" s="220"/>
      <c r="AC8" s="220"/>
      <c r="AD8" s="220"/>
      <c r="AE8" s="220"/>
      <c r="AF8" s="220"/>
      <c r="AG8" s="238"/>
      <c r="AH8" s="2"/>
      <c r="AI8" s="1"/>
      <c r="AJ8" s="247" t="s">
        <v>4</v>
      </c>
      <c r="AK8" s="248"/>
      <c r="AL8" s="248"/>
      <c r="AM8" s="248"/>
      <c r="AN8" s="248"/>
      <c r="AO8" s="248"/>
      <c r="AP8" s="249"/>
      <c r="AQ8" s="219" t="s">
        <v>17</v>
      </c>
      <c r="AR8" s="220"/>
      <c r="AS8" s="220"/>
      <c r="AT8" s="220"/>
      <c r="AU8" s="220"/>
      <c r="AV8" s="220"/>
      <c r="AW8" s="220"/>
      <c r="AX8" s="238"/>
      <c r="AY8" s="4"/>
      <c r="AZ8" s="250"/>
    </row>
    <row r="9" spans="1:53" ht="16.5" customHeight="1" x14ac:dyDescent="0.4">
      <c r="A9" s="1"/>
      <c r="B9" s="139" t="s">
        <v>69</v>
      </c>
      <c r="C9" s="140"/>
      <c r="D9" s="143" t="str">
        <f>IF(入力画面!D10="","",入力画面!D10)</f>
        <v/>
      </c>
      <c r="E9" s="140" t="s">
        <v>6</v>
      </c>
      <c r="F9" s="143" t="str">
        <f>IF(入力画面!H10="","",入力画面!H10)</f>
        <v/>
      </c>
      <c r="G9" s="140" t="s">
        <v>62</v>
      </c>
      <c r="H9" s="145"/>
      <c r="I9" s="219" t="s">
        <v>18</v>
      </c>
      <c r="J9" s="220"/>
      <c r="K9" s="220"/>
      <c r="L9" s="220"/>
      <c r="M9" s="220"/>
      <c r="N9" s="220"/>
      <c r="O9" s="220"/>
      <c r="P9" s="238"/>
      <c r="Q9" s="2"/>
      <c r="R9" s="1"/>
      <c r="S9" s="139" t="s">
        <v>69</v>
      </c>
      <c r="T9" s="140"/>
      <c r="U9" s="143" t="str">
        <f>IF(入力画面!D10="","",入力画面!D10)</f>
        <v/>
      </c>
      <c r="V9" s="140" t="s">
        <v>6</v>
      </c>
      <c r="W9" s="143" t="str">
        <f>IF(入力画面!H10="","",入力画面!H10)</f>
        <v/>
      </c>
      <c r="X9" s="140" t="s">
        <v>62</v>
      </c>
      <c r="Y9" s="145"/>
      <c r="Z9" s="219" t="s">
        <v>18</v>
      </c>
      <c r="AA9" s="220"/>
      <c r="AB9" s="220"/>
      <c r="AC9" s="220"/>
      <c r="AD9" s="220"/>
      <c r="AE9" s="220"/>
      <c r="AF9" s="220"/>
      <c r="AG9" s="238"/>
      <c r="AH9" s="2"/>
      <c r="AI9" s="1"/>
      <c r="AJ9" s="139" t="s">
        <v>69</v>
      </c>
      <c r="AK9" s="140"/>
      <c r="AL9" s="143" t="str">
        <f>IF(入力画面!D10="","",入力画面!D10)</f>
        <v/>
      </c>
      <c r="AM9" s="140" t="s">
        <v>6</v>
      </c>
      <c r="AN9" s="143" t="str">
        <f>IF(入力画面!H10="","",入力画面!H10)</f>
        <v/>
      </c>
      <c r="AO9" s="140" t="s">
        <v>62</v>
      </c>
      <c r="AP9" s="145"/>
      <c r="AQ9" s="219" t="s">
        <v>18</v>
      </c>
      <c r="AR9" s="220"/>
      <c r="AS9" s="220"/>
      <c r="AT9" s="220"/>
      <c r="AU9" s="220"/>
      <c r="AV9" s="220"/>
      <c r="AW9" s="220"/>
      <c r="AX9" s="238"/>
      <c r="AY9" s="4"/>
      <c r="AZ9" s="250"/>
    </row>
    <row r="10" spans="1:53" ht="15.75" customHeight="1" x14ac:dyDescent="0.4">
      <c r="A10" s="1"/>
      <c r="B10" s="141"/>
      <c r="C10" s="142"/>
      <c r="D10" s="144"/>
      <c r="E10" s="142"/>
      <c r="F10" s="144"/>
      <c r="G10" s="142"/>
      <c r="H10" s="146"/>
      <c r="I10" s="239" t="str">
        <f>IF(入力画面!L10="","",入力画面!L10)</f>
        <v/>
      </c>
      <c r="J10" s="240"/>
      <c r="K10" s="240"/>
      <c r="L10" s="240"/>
      <c r="M10" s="240"/>
      <c r="N10" s="240"/>
      <c r="O10" s="240"/>
      <c r="P10" s="241"/>
      <c r="Q10" s="2"/>
      <c r="R10" s="1"/>
      <c r="S10" s="141"/>
      <c r="T10" s="142"/>
      <c r="U10" s="144"/>
      <c r="V10" s="142"/>
      <c r="W10" s="144"/>
      <c r="X10" s="142"/>
      <c r="Y10" s="146"/>
      <c r="Z10" s="239" t="str">
        <f>IF(入力画面!L10="","",入力画面!L10)</f>
        <v/>
      </c>
      <c r="AA10" s="240"/>
      <c r="AB10" s="240"/>
      <c r="AC10" s="240"/>
      <c r="AD10" s="240"/>
      <c r="AE10" s="240"/>
      <c r="AF10" s="240"/>
      <c r="AG10" s="241"/>
      <c r="AH10" s="2"/>
      <c r="AI10" s="1"/>
      <c r="AJ10" s="141"/>
      <c r="AK10" s="142"/>
      <c r="AL10" s="144"/>
      <c r="AM10" s="142"/>
      <c r="AN10" s="144"/>
      <c r="AO10" s="142"/>
      <c r="AP10" s="146"/>
      <c r="AQ10" s="239" t="str">
        <f>IF(入力画面!L10="","",入力画面!L10)</f>
        <v/>
      </c>
      <c r="AR10" s="240"/>
      <c r="AS10" s="240"/>
      <c r="AT10" s="240"/>
      <c r="AU10" s="240"/>
      <c r="AV10" s="240"/>
      <c r="AW10" s="240"/>
      <c r="AX10" s="241"/>
      <c r="AY10" s="4"/>
      <c r="AZ10" s="250"/>
    </row>
    <row r="11" spans="1:53" x14ac:dyDescent="0.4">
      <c r="A11" s="1"/>
      <c r="B11" s="216" t="s">
        <v>7</v>
      </c>
      <c r="C11" s="224" t="s">
        <v>19</v>
      </c>
      <c r="D11" s="140"/>
      <c r="E11" s="140"/>
      <c r="F11" s="140"/>
      <c r="G11" s="145"/>
      <c r="H11" s="15" t="s">
        <v>20</v>
      </c>
      <c r="I11" s="16" t="s">
        <v>21</v>
      </c>
      <c r="J11" s="17" t="s">
        <v>22</v>
      </c>
      <c r="K11" s="17" t="s">
        <v>23</v>
      </c>
      <c r="L11" s="17" t="s">
        <v>24</v>
      </c>
      <c r="M11" s="17" t="s">
        <v>21</v>
      </c>
      <c r="N11" s="17" t="s">
        <v>22</v>
      </c>
      <c r="O11" s="17" t="s">
        <v>23</v>
      </c>
      <c r="P11" s="18" t="s">
        <v>25</v>
      </c>
      <c r="Q11" s="2"/>
      <c r="R11" s="1"/>
      <c r="S11" s="216" t="s">
        <v>7</v>
      </c>
      <c r="T11" s="224" t="s">
        <v>19</v>
      </c>
      <c r="U11" s="140"/>
      <c r="V11" s="140"/>
      <c r="W11" s="140"/>
      <c r="X11" s="145"/>
      <c r="Y11" s="15" t="s">
        <v>20</v>
      </c>
      <c r="Z11" s="17" t="s">
        <v>21</v>
      </c>
      <c r="AA11" s="16" t="s">
        <v>22</v>
      </c>
      <c r="AB11" s="19" t="s">
        <v>23</v>
      </c>
      <c r="AC11" s="17" t="s">
        <v>24</v>
      </c>
      <c r="AD11" s="17" t="s">
        <v>21</v>
      </c>
      <c r="AE11" s="17" t="s">
        <v>22</v>
      </c>
      <c r="AF11" s="17" t="s">
        <v>23</v>
      </c>
      <c r="AG11" s="18" t="s">
        <v>25</v>
      </c>
      <c r="AH11" s="2"/>
      <c r="AI11" s="1"/>
      <c r="AJ11" s="216" t="s">
        <v>7</v>
      </c>
      <c r="AK11" s="224" t="s">
        <v>19</v>
      </c>
      <c r="AL11" s="140"/>
      <c r="AM11" s="140"/>
      <c r="AN11" s="140"/>
      <c r="AO11" s="145"/>
      <c r="AP11" s="20" t="s">
        <v>20</v>
      </c>
      <c r="AQ11" s="21" t="s">
        <v>21</v>
      </c>
      <c r="AR11" s="22" t="s">
        <v>22</v>
      </c>
      <c r="AS11" s="22" t="s">
        <v>23</v>
      </c>
      <c r="AT11" s="23" t="s">
        <v>24</v>
      </c>
      <c r="AU11" s="22" t="s">
        <v>21</v>
      </c>
      <c r="AV11" s="22" t="s">
        <v>22</v>
      </c>
      <c r="AW11" s="22" t="s">
        <v>23</v>
      </c>
      <c r="AX11" s="24" t="s">
        <v>25</v>
      </c>
      <c r="AY11" s="4"/>
      <c r="AZ11" s="250"/>
    </row>
    <row r="12" spans="1:53" ht="14.1" customHeight="1" x14ac:dyDescent="0.4">
      <c r="A12" s="1"/>
      <c r="B12" s="217"/>
      <c r="C12" s="225"/>
      <c r="D12" s="152"/>
      <c r="E12" s="152"/>
      <c r="F12" s="152"/>
      <c r="G12" s="226"/>
      <c r="H12" s="227" t="str">
        <f>IF(入力画面!$L$11="","",MOD(ROUNDDOWN(入力画面!$L$11/100000000,0),10))</f>
        <v/>
      </c>
      <c r="I12" s="229" t="str">
        <f>IF(入力画面!$L$11="","",MOD(ROUNDDOWN(入力画面!$L$11/10000000,0),10))</f>
        <v/>
      </c>
      <c r="J12" s="222" t="str">
        <f>IF(入力画面!$L$11="","",MOD(ROUNDDOWN(入力画面!$L$11/1000000,0),10))</f>
        <v/>
      </c>
      <c r="K12" s="222" t="str">
        <f>IF(入力画面!$L$11="","",MOD(ROUNDDOWN(入力画面!$L$11/100000,0),10))</f>
        <v/>
      </c>
      <c r="L12" s="222" t="str">
        <f>IF(入力画面!$L$11="","",MOD(ROUNDDOWN(入力画面!$L$11/10000,0),10))</f>
        <v/>
      </c>
      <c r="M12" s="222" t="str">
        <f>IF(入力画面!$L$11="","",MOD(ROUNDDOWN(入力画面!$L$11/1000,0),10))</f>
        <v/>
      </c>
      <c r="N12" s="222" t="str">
        <f>IF(入力画面!$L$11="","",MOD(ROUNDDOWN(入力画面!$L$11/100,0),10))</f>
        <v/>
      </c>
      <c r="O12" s="222" t="str">
        <f>IF(入力画面!$L$11="","",MOD(ROUNDDOWN(入力画面!$L$11/10,0),10))</f>
        <v/>
      </c>
      <c r="P12" s="231" t="str">
        <f>IF(入力画面!$L$11="","",MOD(入力画面!$L$11,10))</f>
        <v/>
      </c>
      <c r="Q12" s="2"/>
      <c r="R12" s="1"/>
      <c r="S12" s="217"/>
      <c r="T12" s="225"/>
      <c r="U12" s="152"/>
      <c r="V12" s="152"/>
      <c r="W12" s="152"/>
      <c r="X12" s="226"/>
      <c r="Y12" s="236" t="str">
        <f>IF(入力画面!$L$11="","",MOD(ROUNDDOWN(入力画面!$L$11/100000000,0),10))</f>
        <v/>
      </c>
      <c r="Z12" s="229" t="str">
        <f>IF(入力画面!$L$11="","",MOD(ROUNDDOWN(入力画面!$L$11/10000000,0),10))</f>
        <v/>
      </c>
      <c r="AA12" s="222" t="str">
        <f>IF(入力画面!$L$11="","",MOD(ROUNDDOWN(入力画面!$L$11/1000000,0),10))</f>
        <v/>
      </c>
      <c r="AB12" s="222" t="str">
        <f>IF(入力画面!$L$11="","",MOD(ROUNDDOWN(入力画面!$L$11/100000,0),10))</f>
        <v/>
      </c>
      <c r="AC12" s="222" t="str">
        <f>IF(入力画面!$L$11="","",MOD(ROUNDDOWN(入力画面!$L$11/10000,0),10))</f>
        <v/>
      </c>
      <c r="AD12" s="222" t="str">
        <f>IF(入力画面!$L$11="","",MOD(ROUNDDOWN(入力画面!$L$11/1000,0),10))</f>
        <v/>
      </c>
      <c r="AE12" s="222" t="str">
        <f>IF(入力画面!$L$11="","",MOD(ROUNDDOWN(入力画面!$L$11/100,0),10))</f>
        <v/>
      </c>
      <c r="AF12" s="222" t="str">
        <f>IF(入力画面!$L$11="","",MOD(ROUNDDOWN(入力画面!$L$11/10,0),10))</f>
        <v/>
      </c>
      <c r="AG12" s="231" t="str">
        <f>IF(入力画面!$L$11="","",MOD(入力画面!$L$11,10))</f>
        <v/>
      </c>
      <c r="AH12" s="2"/>
      <c r="AI12" s="1"/>
      <c r="AJ12" s="217"/>
      <c r="AK12" s="225"/>
      <c r="AL12" s="152"/>
      <c r="AM12" s="152"/>
      <c r="AN12" s="152"/>
      <c r="AO12" s="226"/>
      <c r="AP12" s="236" t="str">
        <f>IF(入力画面!$L$11="","",MOD(ROUNDDOWN(入力画面!$L$11/100000000,0),10))</f>
        <v/>
      </c>
      <c r="AQ12" s="229" t="str">
        <f>IF(入力画面!$L$11="","",MOD(ROUNDDOWN(入力画面!$L$11/10000000,0),10))</f>
        <v/>
      </c>
      <c r="AR12" s="222" t="str">
        <f>IF(入力画面!$L$11="","",MOD(ROUNDDOWN(入力画面!$L$11/1000000,0),10))</f>
        <v/>
      </c>
      <c r="AS12" s="222" t="str">
        <f>IF(入力画面!$L$11="","",MOD(ROUNDDOWN(入力画面!$L$11/100000,0),10))</f>
        <v/>
      </c>
      <c r="AT12" s="222" t="str">
        <f>IF(入力画面!$L$11="","",MOD(ROUNDDOWN(入力画面!$L$11/10000,0),10))</f>
        <v/>
      </c>
      <c r="AU12" s="222" t="str">
        <f>IF(入力画面!$L$11="","",MOD(ROUNDDOWN(入力画面!$L$11/1000,0),10))</f>
        <v/>
      </c>
      <c r="AV12" s="222" t="str">
        <f>IF(入力画面!$L$11="","",MOD(ROUNDDOWN(入力画面!$L$11/100,0),10))</f>
        <v/>
      </c>
      <c r="AW12" s="222" t="str">
        <f>IF(入力画面!$L$11="","",MOD(ROUNDDOWN(入力画面!$L$11/10,0),10))</f>
        <v/>
      </c>
      <c r="AX12" s="231" t="str">
        <f>IF(入力画面!$L$11="","",MOD(入力画面!$L$11,10))</f>
        <v/>
      </c>
      <c r="AY12" s="4"/>
      <c r="AZ12" s="250"/>
    </row>
    <row r="13" spans="1:53" ht="14.1" customHeight="1" x14ac:dyDescent="0.4">
      <c r="A13" s="1" t="s">
        <v>13</v>
      </c>
      <c r="B13" s="217"/>
      <c r="C13" s="233" t="s">
        <v>26</v>
      </c>
      <c r="D13" s="234"/>
      <c r="E13" s="234"/>
      <c r="F13" s="234"/>
      <c r="G13" s="235"/>
      <c r="H13" s="228"/>
      <c r="I13" s="230"/>
      <c r="J13" s="223"/>
      <c r="K13" s="223"/>
      <c r="L13" s="223"/>
      <c r="M13" s="223"/>
      <c r="N13" s="223"/>
      <c r="O13" s="223"/>
      <c r="P13" s="232"/>
      <c r="Q13" s="2"/>
      <c r="R13" s="1"/>
      <c r="S13" s="217"/>
      <c r="T13" s="233" t="s">
        <v>26</v>
      </c>
      <c r="U13" s="234"/>
      <c r="V13" s="234"/>
      <c r="W13" s="234"/>
      <c r="X13" s="235"/>
      <c r="Y13" s="237"/>
      <c r="Z13" s="230"/>
      <c r="AA13" s="223"/>
      <c r="AB13" s="223"/>
      <c r="AC13" s="223"/>
      <c r="AD13" s="223"/>
      <c r="AE13" s="223"/>
      <c r="AF13" s="223"/>
      <c r="AG13" s="232"/>
      <c r="AH13" s="2"/>
      <c r="AI13" s="1"/>
      <c r="AJ13" s="217"/>
      <c r="AK13" s="233" t="s">
        <v>26</v>
      </c>
      <c r="AL13" s="234"/>
      <c r="AM13" s="234"/>
      <c r="AN13" s="234"/>
      <c r="AO13" s="235"/>
      <c r="AP13" s="237"/>
      <c r="AQ13" s="230"/>
      <c r="AR13" s="223"/>
      <c r="AS13" s="223"/>
      <c r="AT13" s="223"/>
      <c r="AU13" s="223"/>
      <c r="AV13" s="223"/>
      <c r="AW13" s="223"/>
      <c r="AX13" s="232"/>
      <c r="AY13" s="4"/>
      <c r="AZ13" s="250"/>
    </row>
    <row r="14" spans="1:53" ht="27.95" customHeight="1" x14ac:dyDescent="0.4">
      <c r="A14" s="1" t="s">
        <v>13</v>
      </c>
      <c r="B14" s="217"/>
      <c r="C14" s="219" t="s">
        <v>27</v>
      </c>
      <c r="D14" s="220"/>
      <c r="E14" s="220"/>
      <c r="F14" s="220"/>
      <c r="G14" s="221"/>
      <c r="H14" s="25" t="str">
        <f>IF(入力画面!$L$12="","",MOD(ROUNDDOWN(入力画面!$L$12/100000000,0),10))</f>
        <v/>
      </c>
      <c r="I14" s="26" t="str">
        <f>IF(入力画面!$L$12="","",MOD(ROUNDDOWN(入力画面!$L$12/10000000,0),10))</f>
        <v/>
      </c>
      <c r="J14" s="27" t="str">
        <f>IF(入力画面!$L$12="","",MOD(ROUNDDOWN(入力画面!$L$12/1000000,0),10))</f>
        <v/>
      </c>
      <c r="K14" s="27" t="str">
        <f>IF(入力画面!$L$12="","",MOD(ROUNDDOWN(入力画面!$L$12/100000,0),10))</f>
        <v/>
      </c>
      <c r="L14" s="27" t="str">
        <f>IF(入力画面!$L$12="","",MOD(ROUNDDOWN(入力画面!$L$12/10000,0),10))</f>
        <v/>
      </c>
      <c r="M14" s="27" t="str">
        <f>IF(入力画面!$L$12="","",MOD(ROUNDDOWN(入力画面!$L$12/1000,0),10))</f>
        <v/>
      </c>
      <c r="N14" s="27" t="str">
        <f>IF(入力画面!$L$12="","",MOD(ROUNDDOWN(入力画面!$L$12/100,0),10))</f>
        <v/>
      </c>
      <c r="O14" s="27" t="str">
        <f>IF(入力画面!$L$12="","",MOD(ROUNDDOWN(入力画面!$L$12/10,0),10))</f>
        <v/>
      </c>
      <c r="P14" s="28" t="str">
        <f>IF(入力画面!$L$12="","",MOD(入力画面!$L$12,10))</f>
        <v/>
      </c>
      <c r="Q14" s="2"/>
      <c r="R14" s="1"/>
      <c r="S14" s="217"/>
      <c r="T14" s="219" t="s">
        <v>27</v>
      </c>
      <c r="U14" s="220"/>
      <c r="V14" s="220"/>
      <c r="W14" s="220"/>
      <c r="X14" s="221"/>
      <c r="Y14" s="25" t="str">
        <f>IF(入力画面!$L$12="","",MOD(ROUNDDOWN(入力画面!$L$12/100000000,0),10))</f>
        <v/>
      </c>
      <c r="Z14" s="26" t="str">
        <f>IF(入力画面!$L$12="","",MOD(ROUNDDOWN(入力画面!$L$12/10000000,0),10))</f>
        <v/>
      </c>
      <c r="AA14" s="27" t="str">
        <f>IF(入力画面!$L$12="","",MOD(ROUNDDOWN(入力画面!$L$12/1000000,0),10))</f>
        <v/>
      </c>
      <c r="AB14" s="27" t="str">
        <f>IF(入力画面!$L$12="","",MOD(ROUNDDOWN(入力画面!$L$12/100000,0),10))</f>
        <v/>
      </c>
      <c r="AC14" s="27" t="str">
        <f>IF(入力画面!$L$12="","",MOD(ROUNDDOWN(入力画面!$L$12/10000,0),10))</f>
        <v/>
      </c>
      <c r="AD14" s="27" t="str">
        <f>IF(入力画面!$L$12="","",MOD(ROUNDDOWN(入力画面!$L$12/1000,0),10))</f>
        <v/>
      </c>
      <c r="AE14" s="27" t="str">
        <f>IF(入力画面!$L$12="","",MOD(ROUNDDOWN(入力画面!$L$12/100,0),10))</f>
        <v/>
      </c>
      <c r="AF14" s="27" t="str">
        <f>IF(入力画面!$L$12="","",MOD(ROUNDDOWN(入力画面!$L$12/10,0),10))</f>
        <v/>
      </c>
      <c r="AG14" s="28" t="str">
        <f>IF(入力画面!$L$12="","",MOD(入力画面!$L$12,10))</f>
        <v/>
      </c>
      <c r="AH14" s="2"/>
      <c r="AI14" s="1"/>
      <c r="AJ14" s="217"/>
      <c r="AK14" s="219" t="s">
        <v>27</v>
      </c>
      <c r="AL14" s="220"/>
      <c r="AM14" s="220"/>
      <c r="AN14" s="220"/>
      <c r="AO14" s="221"/>
      <c r="AP14" s="25" t="str">
        <f>IF(入力画面!$L$12="","",MOD(ROUNDDOWN(入力画面!$L$12/100000000,0),10))</f>
        <v/>
      </c>
      <c r="AQ14" s="26" t="str">
        <f>IF(入力画面!$L$12="","",MOD(ROUNDDOWN(入力画面!$L$12/10000000,0),10))</f>
        <v/>
      </c>
      <c r="AR14" s="27" t="str">
        <f>IF(入力画面!$L$12="","",MOD(ROUNDDOWN(入力画面!$L$12/1000000,0),10))</f>
        <v/>
      </c>
      <c r="AS14" s="27" t="str">
        <f>IF(入力画面!$L$12="","",MOD(ROUNDDOWN(入力画面!$L$12/100000,0),10))</f>
        <v/>
      </c>
      <c r="AT14" s="27" t="str">
        <f>IF(入力画面!$L$12="","",MOD(ROUNDDOWN(入力画面!$L$12/10000,0),10))</f>
        <v/>
      </c>
      <c r="AU14" s="27" t="str">
        <f>IF(入力画面!$L$12="","",MOD(ROUNDDOWN(入力画面!$L$12/1000,0),10))</f>
        <v/>
      </c>
      <c r="AV14" s="27" t="str">
        <f>IF(入力画面!$L$12="","",MOD(ROUNDDOWN(入力画面!$L$12/100,0),10))</f>
        <v/>
      </c>
      <c r="AW14" s="27" t="str">
        <f>IF(入力画面!$L$12="","",MOD(ROUNDDOWN(入力画面!$L$12/10,0),10))</f>
        <v/>
      </c>
      <c r="AX14" s="28" t="str">
        <f>IF(入力画面!$L$12="","",MOD(入力画面!$L$12,10))</f>
        <v/>
      </c>
      <c r="AY14" s="4"/>
      <c r="AZ14" s="250"/>
    </row>
    <row r="15" spans="1:53" ht="27.95" customHeight="1" x14ac:dyDescent="0.4">
      <c r="A15" s="1" t="s">
        <v>13</v>
      </c>
      <c r="B15" s="217"/>
      <c r="C15" s="219" t="s">
        <v>28</v>
      </c>
      <c r="D15" s="220"/>
      <c r="E15" s="220"/>
      <c r="F15" s="220"/>
      <c r="G15" s="221"/>
      <c r="H15" s="25" t="str">
        <f>IF(入力画面!$L$13="","",MOD(ROUNDDOWN(入力画面!$L$13/100000000,0),10))</f>
        <v/>
      </c>
      <c r="I15" s="26" t="str">
        <f>IF(入力画面!$L$13="","",MOD(ROUNDDOWN(入力画面!$L$13/10000000,0),10))</f>
        <v/>
      </c>
      <c r="J15" s="27" t="str">
        <f>IF(入力画面!$L$13="","",MOD(ROUNDDOWN(入力画面!$L$13/1000000,0),10))</f>
        <v/>
      </c>
      <c r="K15" s="27" t="str">
        <f>IF(入力画面!$L$13="","",MOD(ROUNDDOWN(入力画面!$L$13/100000,0),10))</f>
        <v/>
      </c>
      <c r="L15" s="27" t="str">
        <f>IF(入力画面!$L$13="","",MOD(ROUNDDOWN(入力画面!$L$13/10000,0),10))</f>
        <v/>
      </c>
      <c r="M15" s="27" t="str">
        <f>IF(入力画面!$L$13="","",MOD(ROUNDDOWN(入力画面!$L$13/1000,0),10))</f>
        <v/>
      </c>
      <c r="N15" s="27" t="str">
        <f>IF(入力画面!$L$13="","",MOD(ROUNDDOWN(入力画面!$L$13/100,0),10))</f>
        <v/>
      </c>
      <c r="O15" s="27" t="str">
        <f>IF(入力画面!$L$13="","",MOD(ROUNDDOWN(入力画面!$L$13/10,0),10))</f>
        <v/>
      </c>
      <c r="P15" s="28" t="str">
        <f>IF(入力画面!$L$13="","",MOD(入力画面!$L$13,10))</f>
        <v/>
      </c>
      <c r="Q15" s="2"/>
      <c r="R15" s="1"/>
      <c r="S15" s="217"/>
      <c r="T15" s="219" t="s">
        <v>28</v>
      </c>
      <c r="U15" s="220"/>
      <c r="V15" s="220"/>
      <c r="W15" s="220"/>
      <c r="X15" s="221"/>
      <c r="Y15" s="25" t="str">
        <f>IF(入力画面!$L$13="","",MOD(ROUNDDOWN(入力画面!$L$13/100000000,0),10))</f>
        <v/>
      </c>
      <c r="Z15" s="26" t="str">
        <f>IF(入力画面!$L$13="","",MOD(ROUNDDOWN(入力画面!$L$13/10000000,0),10))</f>
        <v/>
      </c>
      <c r="AA15" s="27" t="str">
        <f>IF(入力画面!$L$13="","",MOD(ROUNDDOWN(入力画面!$L$13/1000000,0),10))</f>
        <v/>
      </c>
      <c r="AB15" s="27" t="str">
        <f>IF(入力画面!$L$13="","",MOD(ROUNDDOWN(入力画面!$L$13/100000,0),10))</f>
        <v/>
      </c>
      <c r="AC15" s="27" t="str">
        <f>IF(入力画面!$L$13="","",MOD(ROUNDDOWN(入力画面!$L$13/10000,0),10))</f>
        <v/>
      </c>
      <c r="AD15" s="27" t="str">
        <f>IF(入力画面!$L$13="","",MOD(ROUNDDOWN(入力画面!$L$13/1000,0),10))</f>
        <v/>
      </c>
      <c r="AE15" s="27" t="str">
        <f>IF(入力画面!$L$13="","",MOD(ROUNDDOWN(入力画面!$L$13/100,0),10))</f>
        <v/>
      </c>
      <c r="AF15" s="27" t="str">
        <f>IF(入力画面!$L$13="","",MOD(ROUNDDOWN(入力画面!$L$13/10,0),10))</f>
        <v/>
      </c>
      <c r="AG15" s="28" t="str">
        <f>IF(入力画面!$L$13="","",MOD(入力画面!$L$13,10))</f>
        <v/>
      </c>
      <c r="AH15" s="2"/>
      <c r="AI15" s="1"/>
      <c r="AJ15" s="217"/>
      <c r="AK15" s="219" t="s">
        <v>28</v>
      </c>
      <c r="AL15" s="220"/>
      <c r="AM15" s="220"/>
      <c r="AN15" s="220"/>
      <c r="AO15" s="221"/>
      <c r="AP15" s="25" t="str">
        <f>IF(入力画面!$L$13="","",MOD(ROUNDDOWN(入力画面!$L$13/100000000,0),10))</f>
        <v/>
      </c>
      <c r="AQ15" s="26" t="str">
        <f>IF(入力画面!$L$13="","",MOD(ROUNDDOWN(入力画面!$L$13/10000000,0),10))</f>
        <v/>
      </c>
      <c r="AR15" s="27" t="str">
        <f>IF(入力画面!$L$13="","",MOD(ROUNDDOWN(入力画面!$L$13/1000000,0),10))</f>
        <v/>
      </c>
      <c r="AS15" s="27" t="str">
        <f>IF(入力画面!$L$13="","",MOD(ROUNDDOWN(入力画面!$L$13/100000,0),10))</f>
        <v/>
      </c>
      <c r="AT15" s="27" t="str">
        <f>IF(入力画面!$L$13="","",MOD(ROUNDDOWN(入力画面!$L$13/10000,0),10))</f>
        <v/>
      </c>
      <c r="AU15" s="27" t="str">
        <f>IF(入力画面!$L$13="","",MOD(ROUNDDOWN(入力画面!$L$13/1000,0),10))</f>
        <v/>
      </c>
      <c r="AV15" s="27" t="str">
        <f>IF(入力画面!$L$13="","",MOD(ROUNDDOWN(入力画面!$L$13/100,0),10))</f>
        <v/>
      </c>
      <c r="AW15" s="27" t="str">
        <f>IF(入力画面!$L$13="","",MOD(ROUNDDOWN(入力画面!$L$13/10,0),10))</f>
        <v/>
      </c>
      <c r="AX15" s="28" t="str">
        <f>IF(入力画面!$L$13="","",MOD(入力画面!$L$13,10))</f>
        <v/>
      </c>
      <c r="AY15" s="4"/>
      <c r="AZ15" s="250"/>
    </row>
    <row r="16" spans="1:53" ht="27.95" customHeight="1" thickBot="1" x14ac:dyDescent="0.45">
      <c r="A16" s="1" t="s">
        <v>13</v>
      </c>
      <c r="B16" s="217"/>
      <c r="C16" s="210" t="s">
        <v>8</v>
      </c>
      <c r="D16" s="211"/>
      <c r="E16" s="211"/>
      <c r="F16" s="211"/>
      <c r="G16" s="212"/>
      <c r="H16" s="29"/>
      <c r="I16" s="30"/>
      <c r="J16" s="31"/>
      <c r="K16" s="31"/>
      <c r="L16" s="31"/>
      <c r="M16" s="31" t="s">
        <v>13</v>
      </c>
      <c r="N16" s="31" t="str">
        <f>IF(入力画面!$L$14="","",MOD(ROUNDDOWN(入力画面!$L$14/100,0),10))</f>
        <v/>
      </c>
      <c r="O16" s="31" t="str">
        <f>IF(入力画面!$L$14="","",MOD(ROUNDDOWN(入力画面!$L$14/10,0),10))</f>
        <v/>
      </c>
      <c r="P16" s="32" t="str">
        <f>IF(入力画面!$L$14="","",MOD(入力画面!$L$14,10))</f>
        <v/>
      </c>
      <c r="Q16" s="2"/>
      <c r="R16" s="1"/>
      <c r="S16" s="217"/>
      <c r="T16" s="210" t="s">
        <v>8</v>
      </c>
      <c r="U16" s="211"/>
      <c r="V16" s="211"/>
      <c r="W16" s="211"/>
      <c r="X16" s="212"/>
      <c r="Y16" s="29"/>
      <c r="Z16" s="30"/>
      <c r="AA16" s="31"/>
      <c r="AB16" s="31"/>
      <c r="AC16" s="31"/>
      <c r="AD16" s="31" t="s">
        <v>13</v>
      </c>
      <c r="AE16" s="31" t="str">
        <f>IF(入力画面!$L$14="","",MOD(ROUNDDOWN(入力画面!$L$14/100,0),10))</f>
        <v/>
      </c>
      <c r="AF16" s="31" t="str">
        <f>IF(入力画面!$L$14="","",MOD(ROUNDDOWN(入力画面!$L$14/10,0),10))</f>
        <v/>
      </c>
      <c r="AG16" s="32" t="str">
        <f>IF(入力画面!$L$14="","",MOD(入力画面!$L$14,10))</f>
        <v/>
      </c>
      <c r="AH16" s="2"/>
      <c r="AI16" s="1"/>
      <c r="AJ16" s="217"/>
      <c r="AK16" s="210" t="s">
        <v>8</v>
      </c>
      <c r="AL16" s="211"/>
      <c r="AM16" s="211"/>
      <c r="AN16" s="211"/>
      <c r="AO16" s="212"/>
      <c r="AP16" s="29"/>
      <c r="AQ16" s="30"/>
      <c r="AR16" s="31"/>
      <c r="AS16" s="31"/>
      <c r="AT16" s="31"/>
      <c r="AU16" s="31" t="s">
        <v>13</v>
      </c>
      <c r="AV16" s="31" t="str">
        <f>IF(入力画面!$L$14="","",MOD(ROUNDDOWN(入力画面!$L$14/100,0),10))</f>
        <v/>
      </c>
      <c r="AW16" s="31" t="str">
        <f>IF(入力画面!$L$14="","",MOD(ROUNDDOWN(入力画面!$L$14/10,0),10))</f>
        <v/>
      </c>
      <c r="AX16" s="32" t="str">
        <f>IF(入力画面!$L$14="","",MOD(入力画面!$L$14,10))</f>
        <v/>
      </c>
      <c r="AY16" s="4"/>
      <c r="AZ16" s="250"/>
    </row>
    <row r="17" spans="1:52" ht="27.95" customHeight="1" thickBot="1" x14ac:dyDescent="0.45">
      <c r="A17" s="1" t="s">
        <v>13</v>
      </c>
      <c r="B17" s="218"/>
      <c r="C17" s="213" t="s">
        <v>29</v>
      </c>
      <c r="D17" s="214"/>
      <c r="E17" s="214"/>
      <c r="F17" s="214"/>
      <c r="G17" s="215"/>
      <c r="H17" s="33" t="str">
        <f>IF(入力画面!$L$15="","",MOD(ROUNDDOWN(入力画面!$L$15/100000000,0),10))</f>
        <v/>
      </c>
      <c r="I17" s="34" t="str">
        <f>IF(入力画面!$L$15="","",MOD(ROUNDDOWN(入力画面!$L$15/10000000,0),10))</f>
        <v/>
      </c>
      <c r="J17" s="35" t="str">
        <f>IF(入力画面!$L$15="","",MOD(ROUNDDOWN(入力画面!$L$15/1000000,0),10))</f>
        <v/>
      </c>
      <c r="K17" s="35" t="str">
        <f>IF(入力画面!$L$15="","",MOD(ROUNDDOWN(入力画面!$L$15/100000,0),10))</f>
        <v/>
      </c>
      <c r="L17" s="35" t="str">
        <f>IF(入力画面!$L$15="","",MOD(ROUNDDOWN(入力画面!$L$15/10000,0),10))</f>
        <v/>
      </c>
      <c r="M17" s="35" t="str">
        <f>IF(入力画面!$L$15="","",MOD(ROUNDDOWN(入力画面!$L$15/1000,0),10))</f>
        <v/>
      </c>
      <c r="N17" s="35" t="str">
        <f>IF(入力画面!$L$15="","",MOD(ROUNDDOWN(入力画面!$L$15/100,0),10))</f>
        <v/>
      </c>
      <c r="O17" s="35" t="str">
        <f>IF(入力画面!$L$15="","",MOD(ROUNDDOWN(入力画面!$L$15/10,0),10))</f>
        <v/>
      </c>
      <c r="P17" s="36" t="str">
        <f>IF(入力画面!$L$15="","",MOD(入力画面!$L$15,10))</f>
        <v/>
      </c>
      <c r="Q17" s="2"/>
      <c r="R17" s="1"/>
      <c r="S17" s="218"/>
      <c r="T17" s="213" t="s">
        <v>29</v>
      </c>
      <c r="U17" s="214"/>
      <c r="V17" s="214"/>
      <c r="W17" s="214"/>
      <c r="X17" s="215"/>
      <c r="Y17" s="33" t="str">
        <f>IF(入力画面!$L$15="","",MOD(ROUNDDOWN(入力画面!$L$15/100000000,0),10))</f>
        <v/>
      </c>
      <c r="Z17" s="34" t="str">
        <f>IF(入力画面!$L$15="","",MOD(ROUNDDOWN(入力画面!$L$15/10000000,0),10))</f>
        <v/>
      </c>
      <c r="AA17" s="35" t="str">
        <f>IF(入力画面!$L$15="","",MOD(ROUNDDOWN(入力画面!$L$15/1000000,0),10))</f>
        <v/>
      </c>
      <c r="AB17" s="35" t="str">
        <f>IF(入力画面!$L$15="","",MOD(ROUNDDOWN(入力画面!$L$15/100000,0),10))</f>
        <v/>
      </c>
      <c r="AC17" s="35" t="str">
        <f>IF(入力画面!$L$15="","",MOD(ROUNDDOWN(入力画面!$L$15/10000,0),10))</f>
        <v/>
      </c>
      <c r="AD17" s="35" t="str">
        <f>IF(入力画面!$L$15="","",MOD(ROUNDDOWN(入力画面!$L$15/1000,0),10))</f>
        <v/>
      </c>
      <c r="AE17" s="35" t="str">
        <f>IF(入力画面!$L$15="","",MOD(ROUNDDOWN(入力画面!$L$15/100,0),10))</f>
        <v/>
      </c>
      <c r="AF17" s="35" t="str">
        <f>IF(入力画面!$L$15="","",MOD(ROUNDDOWN(入力画面!$L$15/10,0),10))</f>
        <v/>
      </c>
      <c r="AG17" s="36" t="str">
        <f>IF(入力画面!$L$15="","",MOD(入力画面!$L$15,10))</f>
        <v/>
      </c>
      <c r="AH17" s="2"/>
      <c r="AI17" s="1"/>
      <c r="AJ17" s="218"/>
      <c r="AK17" s="213" t="s">
        <v>29</v>
      </c>
      <c r="AL17" s="214"/>
      <c r="AM17" s="214"/>
      <c r="AN17" s="214"/>
      <c r="AO17" s="215"/>
      <c r="AP17" s="33" t="str">
        <f>IF(入力画面!$L$15="","",MOD(ROUNDDOWN(入力画面!$L$15/100000000,0),10))</f>
        <v/>
      </c>
      <c r="AQ17" s="34" t="str">
        <f>IF(入力画面!$L$15="","",MOD(ROUNDDOWN(入力画面!$L$15/10000000,0),10))</f>
        <v/>
      </c>
      <c r="AR17" s="35" t="str">
        <f>IF(入力画面!$L$15="","",MOD(ROUNDDOWN(入力画面!$L$15/1000000,0),10))</f>
        <v/>
      </c>
      <c r="AS17" s="35" t="str">
        <f>IF(入力画面!$L$15="","",MOD(ROUNDDOWN(入力画面!$L$15/100000,0),10))</f>
        <v/>
      </c>
      <c r="AT17" s="35" t="str">
        <f>IF(入力画面!$L$15="","",MOD(ROUNDDOWN(入力画面!$L$15/10000,0),10))</f>
        <v/>
      </c>
      <c r="AU17" s="35" t="str">
        <f>IF(入力画面!$L$15="","",MOD(ROUNDDOWN(入力画面!$L$15/1000,0),10))</f>
        <v/>
      </c>
      <c r="AV17" s="35" t="str">
        <f>IF(入力画面!$L$15="","",MOD(ROUNDDOWN(入力画面!$L$15/100,0),10))</f>
        <v/>
      </c>
      <c r="AW17" s="35" t="str">
        <f>IF(入力画面!$L$15="","",MOD(ROUNDDOWN(入力画面!$L$15/10,0),10))</f>
        <v/>
      </c>
      <c r="AX17" s="36" t="str">
        <f>IF(入力画面!$L$15="","",MOD(入力画面!$L$15,10))</f>
        <v/>
      </c>
      <c r="AY17" s="4"/>
      <c r="AZ17" s="250"/>
    </row>
    <row r="18" spans="1:52" ht="27.95" customHeight="1" x14ac:dyDescent="0.4">
      <c r="A18" s="1"/>
      <c r="B18" s="141" t="s">
        <v>9</v>
      </c>
      <c r="C18" s="142"/>
      <c r="D18" s="142"/>
      <c r="E18" s="142"/>
      <c r="F18" s="142"/>
      <c r="G18" s="146"/>
      <c r="H18" s="205" t="s">
        <v>70</v>
      </c>
      <c r="I18" s="206"/>
      <c r="J18" s="81" t="str">
        <f>IF(入力画面!$O$16="","",入力画面!$O$16)</f>
        <v/>
      </c>
      <c r="K18" s="81" t="s">
        <v>72</v>
      </c>
      <c r="L18" s="81" t="str">
        <f>IF(入力画面!$S$16="","",入力画面!$S$16)</f>
        <v/>
      </c>
      <c r="M18" s="81" t="s">
        <v>73</v>
      </c>
      <c r="N18" s="81" t="str">
        <f>IF(入力画面!$W$16="","",入力画面!$W$16)</f>
        <v/>
      </c>
      <c r="O18" s="81" t="s">
        <v>71</v>
      </c>
      <c r="P18" s="82"/>
      <c r="Q18" s="2"/>
      <c r="R18" s="1"/>
      <c r="S18" s="141" t="s">
        <v>9</v>
      </c>
      <c r="T18" s="142"/>
      <c r="U18" s="142"/>
      <c r="V18" s="142"/>
      <c r="W18" s="142"/>
      <c r="X18" s="146"/>
      <c r="Y18" s="205" t="s">
        <v>70</v>
      </c>
      <c r="Z18" s="206"/>
      <c r="AA18" s="81" t="str">
        <f>IF(入力画面!$O$16="","",入力画面!$O$16)</f>
        <v/>
      </c>
      <c r="AB18" s="81" t="s">
        <v>72</v>
      </c>
      <c r="AC18" s="81" t="str">
        <f>IF(入力画面!$S$16="","",入力画面!$S$16)</f>
        <v/>
      </c>
      <c r="AD18" s="81" t="s">
        <v>73</v>
      </c>
      <c r="AE18" s="81" t="str">
        <f>IF(入力画面!$W$16="","",入力画面!$W$16)</f>
        <v/>
      </c>
      <c r="AF18" s="81" t="s">
        <v>71</v>
      </c>
      <c r="AG18" s="82"/>
      <c r="AH18" s="2"/>
      <c r="AI18" s="1"/>
      <c r="AJ18" s="141" t="s">
        <v>9</v>
      </c>
      <c r="AK18" s="142"/>
      <c r="AL18" s="142"/>
      <c r="AM18" s="142"/>
      <c r="AN18" s="142"/>
      <c r="AO18" s="146"/>
      <c r="AP18" s="205" t="s">
        <v>70</v>
      </c>
      <c r="AQ18" s="206"/>
      <c r="AR18" s="81" t="str">
        <f>IF(入力画面!$O$16="","",入力画面!$O$16)</f>
        <v/>
      </c>
      <c r="AS18" s="81" t="s">
        <v>72</v>
      </c>
      <c r="AT18" s="81" t="str">
        <f>IF(入力画面!$S$16="","",入力画面!$S$16)</f>
        <v/>
      </c>
      <c r="AU18" s="81" t="s">
        <v>73</v>
      </c>
      <c r="AV18" s="81" t="str">
        <f>IF(入力画面!$W$16="","",入力画面!$W$16)</f>
        <v/>
      </c>
      <c r="AW18" s="81" t="s">
        <v>71</v>
      </c>
      <c r="AX18" s="82"/>
      <c r="AY18" s="4"/>
      <c r="AZ18" s="250"/>
    </row>
    <row r="19" spans="1:52" ht="17.25" customHeight="1" x14ac:dyDescent="0.4">
      <c r="A19" s="1"/>
      <c r="B19" s="208" t="s">
        <v>30</v>
      </c>
      <c r="C19" s="209"/>
      <c r="D19" s="209"/>
      <c r="E19" s="209"/>
      <c r="F19" s="3"/>
      <c r="G19" s="3"/>
      <c r="H19" s="3"/>
      <c r="I19" s="3"/>
      <c r="J19" s="3"/>
      <c r="K19" s="3"/>
      <c r="L19" s="3"/>
      <c r="M19" s="3"/>
      <c r="N19" s="3"/>
      <c r="O19" s="3"/>
      <c r="P19" s="37"/>
      <c r="Q19" s="2"/>
      <c r="R19" s="1"/>
      <c r="S19" s="208" t="s">
        <v>30</v>
      </c>
      <c r="T19" s="209"/>
      <c r="U19" s="209"/>
      <c r="V19" s="209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7"/>
      <c r="AH19" s="2"/>
      <c r="AI19" s="1"/>
      <c r="AJ19" s="208" t="s">
        <v>30</v>
      </c>
      <c r="AK19" s="209"/>
      <c r="AL19" s="209"/>
      <c r="AM19" s="209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7"/>
      <c r="AY19" s="4"/>
      <c r="AZ19" s="250"/>
    </row>
    <row r="20" spans="1:52" ht="12.75" customHeight="1" x14ac:dyDescent="0.4">
      <c r="A20" s="1"/>
      <c r="B20" s="170" t="s">
        <v>31</v>
      </c>
      <c r="C20" s="151"/>
      <c r="D20" s="151"/>
      <c r="E20" s="151"/>
      <c r="F20" s="3"/>
      <c r="G20" s="3"/>
      <c r="H20" s="3"/>
      <c r="I20" s="3"/>
      <c r="J20" s="3"/>
      <c r="K20" s="3"/>
      <c r="L20" s="3"/>
      <c r="M20" s="3"/>
      <c r="N20" s="3"/>
      <c r="O20" s="3"/>
      <c r="P20" s="37"/>
      <c r="Q20" s="2"/>
      <c r="R20" s="1"/>
      <c r="S20" s="170" t="s">
        <v>31</v>
      </c>
      <c r="T20" s="151"/>
      <c r="U20" s="151"/>
      <c r="V20" s="151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7"/>
      <c r="AH20" s="2"/>
      <c r="AI20" s="1"/>
      <c r="AJ20" s="170" t="s">
        <v>31</v>
      </c>
      <c r="AK20" s="151"/>
      <c r="AL20" s="151"/>
      <c r="AM20" s="151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7"/>
      <c r="AY20" s="4"/>
      <c r="AZ20" s="250"/>
    </row>
    <row r="21" spans="1:52" ht="9.75" customHeight="1" x14ac:dyDescent="0.4">
      <c r="A21" s="1"/>
      <c r="B21" s="38"/>
      <c r="C21" s="207" t="str">
        <f>IF(入力画面!C19="","",入力画面!C19)</f>
        <v/>
      </c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37"/>
      <c r="Q21" s="2"/>
      <c r="R21" s="1"/>
      <c r="S21" s="38"/>
      <c r="T21" s="207" t="str">
        <f>IF(入力画面!C19="","",入力画面!C19)</f>
        <v/>
      </c>
      <c r="U21" s="207"/>
      <c r="V21" s="207"/>
      <c r="W21" s="207"/>
      <c r="X21" s="207"/>
      <c r="Y21" s="207"/>
      <c r="Z21" s="207"/>
      <c r="AA21" s="207"/>
      <c r="AB21" s="207"/>
      <c r="AC21" s="207"/>
      <c r="AD21" s="207"/>
      <c r="AE21" s="207"/>
      <c r="AF21" s="207"/>
      <c r="AG21" s="37"/>
      <c r="AH21" s="2"/>
      <c r="AI21" s="1"/>
      <c r="AJ21" s="38"/>
      <c r="AK21" s="207" t="str">
        <f>IF(入力画面!C19="","",入力画面!C19)</f>
        <v/>
      </c>
      <c r="AL21" s="207"/>
      <c r="AM21" s="207"/>
      <c r="AN21" s="207"/>
      <c r="AO21" s="207"/>
      <c r="AP21" s="207"/>
      <c r="AQ21" s="207"/>
      <c r="AR21" s="207"/>
      <c r="AS21" s="207"/>
      <c r="AT21" s="207"/>
      <c r="AU21" s="207"/>
      <c r="AV21" s="207"/>
      <c r="AW21" s="207"/>
      <c r="AX21" s="37"/>
      <c r="AY21" s="4"/>
      <c r="AZ21" s="250"/>
    </row>
    <row r="22" spans="1:52" ht="9.75" customHeight="1" x14ac:dyDescent="0.4">
      <c r="A22" s="1"/>
      <c r="B22" s="39"/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40"/>
      <c r="Q22" s="2"/>
      <c r="R22" s="1"/>
      <c r="S22" s="39"/>
      <c r="T22" s="207"/>
      <c r="U22" s="207"/>
      <c r="V22" s="207"/>
      <c r="W22" s="207"/>
      <c r="X22" s="207"/>
      <c r="Y22" s="207"/>
      <c r="Z22" s="207"/>
      <c r="AA22" s="207"/>
      <c r="AB22" s="207"/>
      <c r="AC22" s="207"/>
      <c r="AD22" s="207"/>
      <c r="AE22" s="207"/>
      <c r="AF22" s="207"/>
      <c r="AG22" s="40"/>
      <c r="AH22" s="2"/>
      <c r="AI22" s="1"/>
      <c r="AJ22" s="39"/>
      <c r="AK22" s="207"/>
      <c r="AL22" s="207"/>
      <c r="AM22" s="207"/>
      <c r="AN22" s="207"/>
      <c r="AO22" s="207"/>
      <c r="AP22" s="207"/>
      <c r="AQ22" s="207"/>
      <c r="AR22" s="207"/>
      <c r="AS22" s="207"/>
      <c r="AT22" s="207"/>
      <c r="AU22" s="207"/>
      <c r="AV22" s="207"/>
      <c r="AW22" s="207"/>
      <c r="AX22" s="40"/>
      <c r="AY22" s="4"/>
      <c r="AZ22" s="250"/>
    </row>
    <row r="23" spans="1:52" ht="17.25" customHeight="1" x14ac:dyDescent="0.4">
      <c r="A23" s="1"/>
      <c r="B23" s="170" t="s">
        <v>32</v>
      </c>
      <c r="C23" s="151"/>
      <c r="D23" s="151"/>
      <c r="E23" s="151"/>
      <c r="F23" s="3"/>
      <c r="G23" s="3"/>
      <c r="H23" s="3"/>
      <c r="I23" s="3"/>
      <c r="J23" s="3"/>
      <c r="K23" s="3"/>
      <c r="L23" s="3"/>
      <c r="M23" s="3"/>
      <c r="N23" s="3"/>
      <c r="O23" s="3"/>
      <c r="P23" s="37"/>
      <c r="Q23" s="2"/>
      <c r="R23" s="1"/>
      <c r="S23" s="170" t="s">
        <v>32</v>
      </c>
      <c r="T23" s="151"/>
      <c r="U23" s="151"/>
      <c r="V23" s="151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7"/>
      <c r="AH23" s="2"/>
      <c r="AI23" s="1"/>
      <c r="AJ23" s="170" t="s">
        <v>32</v>
      </c>
      <c r="AK23" s="151"/>
      <c r="AL23" s="151"/>
      <c r="AM23" s="151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7"/>
      <c r="AY23" s="4"/>
      <c r="AZ23" s="250"/>
    </row>
    <row r="24" spans="1:52" ht="14.25" customHeight="1" x14ac:dyDescent="0.4">
      <c r="A24" s="1"/>
      <c r="B24" s="41"/>
      <c r="C24" s="191" t="str">
        <f>IF(入力画面!C22="","",入力画面!C22)</f>
        <v/>
      </c>
      <c r="D24" s="191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42" t="s">
        <v>12</v>
      </c>
      <c r="P24" s="40"/>
      <c r="Q24" s="2"/>
      <c r="R24" s="1"/>
      <c r="S24" s="41"/>
      <c r="T24" s="191" t="str">
        <f>IF(入力画面!C22="","",入力画面!C22)</f>
        <v/>
      </c>
      <c r="U24" s="191"/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42" t="s">
        <v>12</v>
      </c>
      <c r="AG24" s="40"/>
      <c r="AH24" s="2"/>
      <c r="AI24" s="1"/>
      <c r="AJ24" s="41"/>
      <c r="AK24" s="192" t="str">
        <f>IF(入力画面!C22="","",入力画面!C22)</f>
        <v/>
      </c>
      <c r="AL24" s="192"/>
      <c r="AM24" s="192"/>
      <c r="AN24" s="192"/>
      <c r="AO24" s="192"/>
      <c r="AP24" s="192"/>
      <c r="AQ24" s="192"/>
      <c r="AR24" s="192"/>
      <c r="AS24" s="192"/>
      <c r="AT24" s="192"/>
      <c r="AU24" s="192"/>
      <c r="AV24" s="192"/>
      <c r="AW24" s="193" t="s">
        <v>33</v>
      </c>
      <c r="AX24" s="194"/>
      <c r="AY24" s="4"/>
      <c r="AZ24" s="250"/>
    </row>
    <row r="25" spans="1:52" ht="9.75" customHeight="1" thickBot="1" x14ac:dyDescent="0.45">
      <c r="A25" s="1"/>
      <c r="B25" s="43"/>
      <c r="C25" s="44"/>
      <c r="D25" s="44"/>
      <c r="E25" s="44"/>
      <c r="F25" s="44"/>
      <c r="G25" s="44"/>
      <c r="H25" s="44"/>
      <c r="I25" s="3"/>
      <c r="J25" s="3"/>
      <c r="K25" s="3"/>
      <c r="L25" s="3"/>
      <c r="M25" s="3"/>
      <c r="N25" s="3"/>
      <c r="O25" s="3"/>
      <c r="P25" s="37"/>
      <c r="Q25" s="2"/>
      <c r="R25" s="1"/>
      <c r="S25" s="43"/>
      <c r="T25" s="44"/>
      <c r="U25" s="44"/>
      <c r="V25" s="44"/>
      <c r="W25" s="44"/>
      <c r="X25" s="44"/>
      <c r="Y25" s="44"/>
      <c r="Z25" s="3"/>
      <c r="AA25" s="3"/>
      <c r="AB25" s="3"/>
      <c r="AC25" s="3"/>
      <c r="AD25" s="3"/>
      <c r="AE25" s="3"/>
      <c r="AF25" s="3"/>
      <c r="AG25" s="37"/>
      <c r="AH25" s="2"/>
      <c r="AI25" s="1"/>
      <c r="AJ25" s="43"/>
      <c r="AK25" s="44"/>
      <c r="AL25" s="44"/>
      <c r="AM25" s="44"/>
      <c r="AN25" s="44"/>
      <c r="AO25" s="44"/>
      <c r="AP25" s="44"/>
      <c r="AQ25" s="3"/>
      <c r="AR25" s="3"/>
      <c r="AS25" s="3"/>
      <c r="AT25" s="3"/>
      <c r="AU25" s="3"/>
      <c r="AV25" s="3"/>
      <c r="AW25" s="3"/>
      <c r="AX25" s="37"/>
      <c r="AY25" s="4"/>
      <c r="AZ25" s="250"/>
    </row>
    <row r="26" spans="1:52" ht="15" customHeight="1" thickBot="1" x14ac:dyDescent="0.45">
      <c r="A26" s="1"/>
      <c r="B26" s="186" t="s">
        <v>34</v>
      </c>
      <c r="C26" s="187"/>
      <c r="D26" s="187"/>
      <c r="E26" s="187"/>
      <c r="F26" s="187"/>
      <c r="G26" s="187"/>
      <c r="H26" s="187"/>
      <c r="I26" s="165" t="s">
        <v>35</v>
      </c>
      <c r="J26" s="167" t="str">
        <f>IF(BA2=1,"入力項目に不備があるため印刷できません。","")</f>
        <v>入力項目に不備があるため印刷できません。</v>
      </c>
      <c r="K26" s="156"/>
      <c r="L26" s="156"/>
      <c r="M26" s="156"/>
      <c r="N26" s="156"/>
      <c r="O26" s="156"/>
      <c r="P26" s="157"/>
      <c r="Q26" s="2"/>
      <c r="R26" s="1"/>
      <c r="S26" s="195" t="s">
        <v>36</v>
      </c>
      <c r="T26" s="196"/>
      <c r="U26" s="182" t="s">
        <v>37</v>
      </c>
      <c r="V26" s="197"/>
      <c r="W26" s="197"/>
      <c r="X26" s="197"/>
      <c r="Y26" s="198"/>
      <c r="Z26" s="165" t="s">
        <v>35</v>
      </c>
      <c r="AA26" s="155" t="str">
        <f>J26</f>
        <v>入力項目に不備があるため印刷できません。</v>
      </c>
      <c r="AB26" s="156"/>
      <c r="AC26" s="156"/>
      <c r="AD26" s="156"/>
      <c r="AE26" s="156"/>
      <c r="AF26" s="156"/>
      <c r="AG26" s="157"/>
      <c r="AH26" s="2"/>
      <c r="AI26" s="45"/>
      <c r="AJ26" s="163" t="s">
        <v>38</v>
      </c>
      <c r="AK26" s="164"/>
      <c r="AL26" s="164"/>
      <c r="AM26" s="164"/>
      <c r="AN26" s="164"/>
      <c r="AO26" s="164"/>
      <c r="AP26" s="164"/>
      <c r="AQ26" s="165" t="s">
        <v>35</v>
      </c>
      <c r="AR26" s="167" t="str">
        <f>J26</f>
        <v>入力項目に不備があるため印刷できません。</v>
      </c>
      <c r="AS26" s="156"/>
      <c r="AT26" s="156"/>
      <c r="AU26" s="156"/>
      <c r="AV26" s="156"/>
      <c r="AW26" s="156"/>
      <c r="AX26" s="157"/>
      <c r="AY26" s="4"/>
      <c r="AZ26" s="250"/>
    </row>
    <row r="27" spans="1:52" ht="15" customHeight="1" x14ac:dyDescent="0.4">
      <c r="A27" s="83"/>
      <c r="B27" s="3"/>
      <c r="C27" s="3"/>
      <c r="D27" s="3"/>
      <c r="E27" s="3"/>
      <c r="F27" s="3"/>
      <c r="G27" s="3"/>
      <c r="H27" s="3"/>
      <c r="I27" s="166"/>
      <c r="J27" s="168"/>
      <c r="K27" s="159"/>
      <c r="L27" s="159"/>
      <c r="M27" s="159"/>
      <c r="N27" s="159"/>
      <c r="O27" s="159"/>
      <c r="P27" s="160"/>
      <c r="Q27" s="2"/>
      <c r="R27" s="1" t="s">
        <v>13</v>
      </c>
      <c r="S27" s="170" t="s">
        <v>39</v>
      </c>
      <c r="T27" s="171"/>
      <c r="U27" s="199"/>
      <c r="V27" s="200"/>
      <c r="W27" s="200"/>
      <c r="X27" s="200"/>
      <c r="Y27" s="201"/>
      <c r="Z27" s="166"/>
      <c r="AA27" s="158"/>
      <c r="AB27" s="159"/>
      <c r="AC27" s="159"/>
      <c r="AD27" s="159"/>
      <c r="AE27" s="159"/>
      <c r="AF27" s="159"/>
      <c r="AG27" s="160"/>
      <c r="AH27" s="2"/>
      <c r="AI27" s="45"/>
      <c r="AJ27" s="174" t="s">
        <v>40</v>
      </c>
      <c r="AK27" s="175"/>
      <c r="AL27" s="175"/>
      <c r="AM27" s="175"/>
      <c r="AN27" s="175"/>
      <c r="AO27" s="175"/>
      <c r="AP27" s="175"/>
      <c r="AQ27" s="166"/>
      <c r="AR27" s="168"/>
      <c r="AS27" s="159"/>
      <c r="AT27" s="159"/>
      <c r="AU27" s="159"/>
      <c r="AV27" s="159"/>
      <c r="AW27" s="159"/>
      <c r="AX27" s="160"/>
      <c r="AY27" s="4"/>
      <c r="AZ27" s="250"/>
    </row>
    <row r="28" spans="1:52" ht="12.75" customHeight="1" thickBot="1" x14ac:dyDescent="0.45">
      <c r="A28" s="1"/>
      <c r="B28" s="3"/>
      <c r="C28" s="3"/>
      <c r="D28" s="3"/>
      <c r="E28" s="3"/>
      <c r="F28" s="3"/>
      <c r="G28" s="3"/>
      <c r="H28" s="3"/>
      <c r="I28" s="166"/>
      <c r="J28" s="168"/>
      <c r="K28" s="159"/>
      <c r="L28" s="159"/>
      <c r="M28" s="159"/>
      <c r="N28" s="159"/>
      <c r="O28" s="159"/>
      <c r="P28" s="160"/>
      <c r="Q28" s="2"/>
      <c r="R28" s="1"/>
      <c r="S28" s="170"/>
      <c r="T28" s="171"/>
      <c r="U28" s="202"/>
      <c r="V28" s="203"/>
      <c r="W28" s="203"/>
      <c r="X28" s="203"/>
      <c r="Y28" s="204"/>
      <c r="Z28" s="166"/>
      <c r="AA28" s="158"/>
      <c r="AB28" s="159"/>
      <c r="AC28" s="159"/>
      <c r="AD28" s="159"/>
      <c r="AE28" s="159"/>
      <c r="AF28" s="159"/>
      <c r="AG28" s="160"/>
      <c r="AH28" s="2"/>
      <c r="AI28" s="45"/>
      <c r="AJ28" s="176" t="s">
        <v>41</v>
      </c>
      <c r="AK28" s="177"/>
      <c r="AL28" s="177"/>
      <c r="AM28" s="177"/>
      <c r="AN28" s="177"/>
      <c r="AO28" s="177"/>
      <c r="AP28" s="178"/>
      <c r="AQ28" s="166"/>
      <c r="AR28" s="168"/>
      <c r="AS28" s="159"/>
      <c r="AT28" s="159"/>
      <c r="AU28" s="159"/>
      <c r="AV28" s="159"/>
      <c r="AW28" s="159"/>
      <c r="AX28" s="160"/>
      <c r="AY28" s="4"/>
      <c r="AZ28" s="250"/>
    </row>
    <row r="29" spans="1:52" ht="13.5" customHeight="1" thickBot="1" x14ac:dyDescent="0.45">
      <c r="A29" s="1"/>
      <c r="B29" s="3"/>
      <c r="C29" s="3"/>
      <c r="D29" s="3"/>
      <c r="E29" s="3"/>
      <c r="F29" s="3"/>
      <c r="G29" s="3"/>
      <c r="H29" s="3"/>
      <c r="I29" s="166"/>
      <c r="J29" s="168"/>
      <c r="K29" s="159"/>
      <c r="L29" s="159"/>
      <c r="M29" s="159"/>
      <c r="N29" s="159"/>
      <c r="O29" s="159"/>
      <c r="P29" s="160"/>
      <c r="Q29" s="2"/>
      <c r="R29" s="1"/>
      <c r="S29" s="170"/>
      <c r="T29" s="171"/>
      <c r="U29" s="182" t="s">
        <v>42</v>
      </c>
      <c r="V29" s="183"/>
      <c r="W29" s="183"/>
      <c r="X29" s="183"/>
      <c r="Y29" s="183"/>
      <c r="Z29" s="166"/>
      <c r="AA29" s="158"/>
      <c r="AB29" s="159"/>
      <c r="AC29" s="159"/>
      <c r="AD29" s="159"/>
      <c r="AE29" s="159"/>
      <c r="AF29" s="159"/>
      <c r="AG29" s="160"/>
      <c r="AH29" s="2"/>
      <c r="AI29" s="45"/>
      <c r="AJ29" s="179"/>
      <c r="AK29" s="180"/>
      <c r="AL29" s="180"/>
      <c r="AM29" s="180"/>
      <c r="AN29" s="180"/>
      <c r="AO29" s="180"/>
      <c r="AP29" s="181"/>
      <c r="AQ29" s="166"/>
      <c r="AR29" s="168"/>
      <c r="AS29" s="159"/>
      <c r="AT29" s="159"/>
      <c r="AU29" s="159"/>
      <c r="AV29" s="159"/>
      <c r="AW29" s="159"/>
      <c r="AX29" s="160"/>
      <c r="AY29" s="4"/>
      <c r="AZ29" s="250"/>
    </row>
    <row r="30" spans="1:52" ht="16.5" customHeight="1" thickBot="1" x14ac:dyDescent="0.45">
      <c r="A30" s="1"/>
      <c r="B30" s="3"/>
      <c r="C30" s="3"/>
      <c r="D30" s="3"/>
      <c r="E30" s="3"/>
      <c r="F30" s="3"/>
      <c r="G30" s="3"/>
      <c r="H30" s="3"/>
      <c r="I30" s="166"/>
      <c r="J30" s="168"/>
      <c r="K30" s="159"/>
      <c r="L30" s="159"/>
      <c r="M30" s="159"/>
      <c r="N30" s="159"/>
      <c r="O30" s="159"/>
      <c r="P30" s="160"/>
      <c r="Q30" s="2"/>
      <c r="R30" s="1"/>
      <c r="S30" s="172"/>
      <c r="T30" s="173"/>
      <c r="U30" s="184"/>
      <c r="V30" s="185"/>
      <c r="W30" s="185"/>
      <c r="X30" s="185"/>
      <c r="Y30" s="185"/>
      <c r="Z30" s="166"/>
      <c r="AA30" s="158"/>
      <c r="AB30" s="159"/>
      <c r="AC30" s="159"/>
      <c r="AD30" s="159"/>
      <c r="AE30" s="159"/>
      <c r="AF30" s="159"/>
      <c r="AG30" s="160"/>
      <c r="AH30" s="2"/>
      <c r="AI30" s="1"/>
      <c r="AJ30" s="186" t="s">
        <v>43</v>
      </c>
      <c r="AK30" s="187"/>
      <c r="AL30" s="187"/>
      <c r="AM30" s="187"/>
      <c r="AN30" s="187"/>
      <c r="AO30" s="187"/>
      <c r="AP30" s="187"/>
      <c r="AQ30" s="166"/>
      <c r="AR30" s="168"/>
      <c r="AS30" s="159"/>
      <c r="AT30" s="159"/>
      <c r="AU30" s="159"/>
      <c r="AV30" s="159"/>
      <c r="AW30" s="159"/>
      <c r="AX30" s="160"/>
      <c r="AY30" s="4"/>
      <c r="AZ30" s="250"/>
    </row>
    <row r="31" spans="1:52" ht="14.25" customHeight="1" x14ac:dyDescent="0.4">
      <c r="A31" s="1"/>
      <c r="B31" s="3"/>
      <c r="C31" s="3"/>
      <c r="D31" s="3"/>
      <c r="E31" s="3"/>
      <c r="F31" s="3"/>
      <c r="G31" s="3"/>
      <c r="H31" s="3"/>
      <c r="I31" s="166"/>
      <c r="J31" s="168"/>
      <c r="K31" s="159"/>
      <c r="L31" s="159"/>
      <c r="M31" s="159"/>
      <c r="N31" s="159"/>
      <c r="O31" s="159"/>
      <c r="P31" s="160"/>
      <c r="Q31" s="2"/>
      <c r="R31" s="188" t="s">
        <v>44</v>
      </c>
      <c r="S31" s="189"/>
      <c r="T31" s="189"/>
      <c r="U31" s="189"/>
      <c r="V31" s="189"/>
      <c r="W31" s="189"/>
      <c r="X31" s="189"/>
      <c r="Y31" s="190"/>
      <c r="Z31" s="166"/>
      <c r="AA31" s="158"/>
      <c r="AB31" s="159"/>
      <c r="AC31" s="159"/>
      <c r="AD31" s="159"/>
      <c r="AE31" s="159"/>
      <c r="AF31" s="159"/>
      <c r="AG31" s="160"/>
      <c r="AH31" s="2"/>
      <c r="AI31" s="147" t="s">
        <v>45</v>
      </c>
      <c r="AJ31" s="148"/>
      <c r="AK31" s="148"/>
      <c r="AL31" s="148"/>
      <c r="AM31" s="148"/>
      <c r="AN31" s="148"/>
      <c r="AO31" s="148"/>
      <c r="AP31" s="149"/>
      <c r="AQ31" s="166"/>
      <c r="AR31" s="168"/>
      <c r="AS31" s="159"/>
      <c r="AT31" s="159"/>
      <c r="AU31" s="159"/>
      <c r="AV31" s="159"/>
      <c r="AW31" s="159"/>
      <c r="AX31" s="160"/>
      <c r="AY31" s="4"/>
      <c r="AZ31" s="56"/>
    </row>
    <row r="32" spans="1:52" ht="11.25" customHeight="1" thickBot="1" x14ac:dyDescent="0.45">
      <c r="A32" s="1"/>
      <c r="B32" s="3"/>
      <c r="C32" s="3"/>
      <c r="D32" s="3"/>
      <c r="E32" s="3"/>
      <c r="F32" s="3"/>
      <c r="G32" s="3"/>
      <c r="H32" s="3"/>
      <c r="I32" s="166"/>
      <c r="J32" s="169"/>
      <c r="K32" s="161"/>
      <c r="L32" s="161"/>
      <c r="M32" s="161"/>
      <c r="N32" s="161"/>
      <c r="O32" s="161"/>
      <c r="P32" s="162"/>
      <c r="Q32" s="2"/>
      <c r="R32" s="46"/>
      <c r="S32" s="150" t="s">
        <v>46</v>
      </c>
      <c r="T32" s="151"/>
      <c r="U32" s="151"/>
      <c r="V32" s="151"/>
      <c r="W32" s="151"/>
      <c r="X32" s="151"/>
      <c r="Y32" s="151"/>
      <c r="Z32" s="166"/>
      <c r="AA32" s="158"/>
      <c r="AB32" s="161"/>
      <c r="AC32" s="161"/>
      <c r="AD32" s="161"/>
      <c r="AE32" s="161"/>
      <c r="AF32" s="161"/>
      <c r="AG32" s="162"/>
      <c r="AH32" s="2"/>
      <c r="AI32" s="1"/>
      <c r="AJ32" s="148" t="s">
        <v>47</v>
      </c>
      <c r="AK32" s="148"/>
      <c r="AL32" s="148"/>
      <c r="AM32" s="148"/>
      <c r="AN32" s="148"/>
      <c r="AO32" s="148"/>
      <c r="AP32" s="1"/>
      <c r="AQ32" s="166"/>
      <c r="AR32" s="169"/>
      <c r="AS32" s="161"/>
      <c r="AT32" s="161"/>
      <c r="AU32" s="161"/>
      <c r="AV32" s="161"/>
      <c r="AW32" s="161"/>
      <c r="AX32" s="162"/>
      <c r="AY32" s="4"/>
      <c r="AZ32" s="56"/>
    </row>
    <row r="33" spans="1:52" ht="17.25" customHeight="1" x14ac:dyDescent="0.4">
      <c r="A33" s="1"/>
      <c r="B33" s="3"/>
      <c r="C33" s="1"/>
      <c r="D33" s="1"/>
      <c r="E33" s="1"/>
      <c r="F33" s="1"/>
      <c r="G33" s="1"/>
      <c r="H33" s="3"/>
      <c r="I33" s="47"/>
      <c r="J33" s="152" t="s">
        <v>48</v>
      </c>
      <c r="K33" s="152"/>
      <c r="L33" s="152"/>
      <c r="M33" s="152"/>
      <c r="N33" s="152"/>
      <c r="O33" s="152"/>
      <c r="P33" s="48"/>
      <c r="Q33" s="2"/>
      <c r="R33" s="1"/>
      <c r="S33" s="1"/>
      <c r="T33" s="1"/>
      <c r="U33" s="1"/>
      <c r="V33" s="1"/>
      <c r="W33" s="1"/>
      <c r="X33" s="1"/>
      <c r="Y33" s="1"/>
      <c r="Z33" s="47"/>
      <c r="AA33" s="49" t="s">
        <v>49</v>
      </c>
      <c r="AB33" s="42"/>
      <c r="AC33" s="42"/>
      <c r="AD33" s="42"/>
      <c r="AE33" s="42"/>
      <c r="AF33" s="48"/>
      <c r="AG33" s="48"/>
      <c r="AH33" s="2"/>
      <c r="AI33" s="1"/>
      <c r="AJ33" s="148"/>
      <c r="AK33" s="148"/>
      <c r="AL33" s="148"/>
      <c r="AM33" s="148"/>
      <c r="AN33" s="148"/>
      <c r="AO33" s="148"/>
      <c r="AP33" s="50"/>
      <c r="AQ33" s="47"/>
      <c r="AR33" s="42" t="s">
        <v>50</v>
      </c>
      <c r="AS33" s="42"/>
      <c r="AT33" s="42"/>
      <c r="AU33" s="42"/>
      <c r="AV33" s="48"/>
      <c r="AW33" s="48"/>
      <c r="AX33" s="48"/>
      <c r="AY33" s="4"/>
      <c r="AZ33" s="56"/>
    </row>
    <row r="34" spans="1:52" ht="3.75" customHeight="1" x14ac:dyDescent="0.4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2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3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4"/>
      <c r="AZ34" s="56"/>
    </row>
    <row r="35" spans="1:52" ht="15" customHeigh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53" t="s">
        <v>51</v>
      </c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56"/>
    </row>
    <row r="36" spans="1:52" ht="15" customHeight="1" x14ac:dyDescent="0.4">
      <c r="A36" s="154" t="s">
        <v>52</v>
      </c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</row>
    <row r="37" spans="1:52" ht="15" customHeight="1" x14ac:dyDescent="0.4">
      <c r="A37" s="1"/>
      <c r="B37" s="138" t="s">
        <v>55</v>
      </c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  <c r="X37" s="138"/>
      <c r="Y37" s="138"/>
      <c r="Z37" s="138"/>
      <c r="AA37" s="138"/>
      <c r="AB37" s="138"/>
      <c r="AC37" s="138"/>
      <c r="AD37" s="138"/>
      <c r="AE37" s="138"/>
      <c r="AF37" s="138"/>
      <c r="AG37" s="138"/>
      <c r="AH37" s="138"/>
      <c r="AI37" s="138"/>
      <c r="AJ37" s="138"/>
      <c r="AK37" s="138"/>
      <c r="AL37" s="138"/>
      <c r="AM37" s="138"/>
      <c r="AN37" s="138"/>
      <c r="AO37" s="138"/>
      <c r="AP37" s="138"/>
      <c r="AQ37" s="138"/>
      <c r="AR37" s="138"/>
      <c r="AS37" s="138"/>
      <c r="AT37" s="138"/>
      <c r="AU37" s="138"/>
      <c r="AV37" s="138"/>
      <c r="AW37" s="138"/>
      <c r="AX37" s="138"/>
      <c r="AY37" s="138"/>
      <c r="AZ37" s="138"/>
    </row>
    <row r="38" spans="1:52" ht="15" customHeight="1" x14ac:dyDescent="0.4">
      <c r="A38" s="55"/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138"/>
      <c r="AH38" s="138"/>
      <c r="AI38" s="138"/>
      <c r="AJ38" s="138"/>
      <c r="AK38" s="138"/>
      <c r="AL38" s="138"/>
      <c r="AM38" s="138"/>
      <c r="AN38" s="138"/>
      <c r="AO38" s="138"/>
      <c r="AP38" s="138"/>
      <c r="AQ38" s="138"/>
      <c r="AR38" s="138"/>
      <c r="AS38" s="138"/>
      <c r="AT38" s="138"/>
      <c r="AU38" s="138"/>
      <c r="AV38" s="138"/>
      <c r="AW38" s="138"/>
      <c r="AX38" s="138"/>
      <c r="AY38" s="138"/>
      <c r="AZ38" s="138"/>
    </row>
    <row r="39" spans="1:52" ht="15" customHeight="1" x14ac:dyDescent="0.4">
      <c r="A39" s="55"/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8"/>
      <c r="AX39" s="138"/>
      <c r="AY39" s="138"/>
      <c r="AZ39" s="138"/>
    </row>
    <row r="40" spans="1:52" ht="15" customHeight="1" x14ac:dyDescent="0.4">
      <c r="A40" s="55"/>
      <c r="B40" s="138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  <c r="X40" s="138"/>
      <c r="Y40" s="138"/>
      <c r="Z40" s="138"/>
      <c r="AA40" s="138"/>
      <c r="AB40" s="138"/>
      <c r="AC40" s="138"/>
      <c r="AD40" s="138"/>
      <c r="AE40" s="138"/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  <c r="AW40" s="138"/>
      <c r="AX40" s="138"/>
      <c r="AY40" s="138"/>
      <c r="AZ40" s="138"/>
    </row>
  </sheetData>
  <mergeCells count="139">
    <mergeCell ref="B8:H8"/>
    <mergeCell ref="I8:P8"/>
    <mergeCell ref="S8:Y8"/>
    <mergeCell ref="Z8:AG8"/>
    <mergeCell ref="AJ8:AP8"/>
    <mergeCell ref="AQ8:AX8"/>
    <mergeCell ref="AZ2:AZ30"/>
    <mergeCell ref="B4:G4"/>
    <mergeCell ref="I4:P5"/>
    <mergeCell ref="S4:X4"/>
    <mergeCell ref="Z4:AG5"/>
    <mergeCell ref="AJ4:AO4"/>
    <mergeCell ref="AQ4:AX5"/>
    <mergeCell ref="B7:H7"/>
    <mergeCell ref="I7:P7"/>
    <mergeCell ref="S7:Y7"/>
    <mergeCell ref="B2:G3"/>
    <mergeCell ref="I2:P3"/>
    <mergeCell ref="S2:X3"/>
    <mergeCell ref="Z2:AG3"/>
    <mergeCell ref="AJ2:AO3"/>
    <mergeCell ref="AQ2:AX3"/>
    <mergeCell ref="H18:I18"/>
    <mergeCell ref="Y18:Z18"/>
    <mergeCell ref="I9:P9"/>
    <mergeCell ref="Z9:AG9"/>
    <mergeCell ref="AQ9:AX9"/>
    <mergeCell ref="I10:P10"/>
    <mergeCell ref="Z10:AG10"/>
    <mergeCell ref="AQ10:AX10"/>
    <mergeCell ref="V9:V10"/>
    <mergeCell ref="Z7:AG7"/>
    <mergeCell ref="AJ7:AP7"/>
    <mergeCell ref="AQ7:AX7"/>
    <mergeCell ref="AO9:AP10"/>
    <mergeCell ref="W9:W10"/>
    <mergeCell ref="X9:Y10"/>
    <mergeCell ref="AJ9:AK10"/>
    <mergeCell ref="AL9:AL10"/>
    <mergeCell ref="AM9:AM10"/>
    <mergeCell ref="AN9:AN10"/>
    <mergeCell ref="AW12:AW13"/>
    <mergeCell ref="AX12:AX13"/>
    <mergeCell ref="C13:G13"/>
    <mergeCell ref="T13:X13"/>
    <mergeCell ref="AK13:AO13"/>
    <mergeCell ref="AF12:AF13"/>
    <mergeCell ref="AG12:AG13"/>
    <mergeCell ref="AP12:AP13"/>
    <mergeCell ref="AQ12:AQ13"/>
    <mergeCell ref="AR12:AR13"/>
    <mergeCell ref="AS12:AS13"/>
    <mergeCell ref="Z12:Z13"/>
    <mergeCell ref="AA12:AA13"/>
    <mergeCell ref="AB12:AB13"/>
    <mergeCell ref="AC12:AC13"/>
    <mergeCell ref="AD12:AD13"/>
    <mergeCell ref="AE12:AE13"/>
    <mergeCell ref="L12:L13"/>
    <mergeCell ref="M12:M13"/>
    <mergeCell ref="N12:N13"/>
    <mergeCell ref="O12:O13"/>
    <mergeCell ref="P12:P13"/>
    <mergeCell ref="Y12:Y13"/>
    <mergeCell ref="C11:G12"/>
    <mergeCell ref="AT12:AT13"/>
    <mergeCell ref="AU12:AU13"/>
    <mergeCell ref="AV12:AV13"/>
    <mergeCell ref="S11:S17"/>
    <mergeCell ref="T11:X12"/>
    <mergeCell ref="AJ11:AJ17"/>
    <mergeCell ref="AK11:AO12"/>
    <mergeCell ref="H12:H13"/>
    <mergeCell ref="I12:I13"/>
    <mergeCell ref="J12:J13"/>
    <mergeCell ref="K12:K13"/>
    <mergeCell ref="C16:G16"/>
    <mergeCell ref="T16:X16"/>
    <mergeCell ref="AK16:AO16"/>
    <mergeCell ref="C17:G17"/>
    <mergeCell ref="T17:X17"/>
    <mergeCell ref="AK17:AO17"/>
    <mergeCell ref="B11:B17"/>
    <mergeCell ref="C14:G14"/>
    <mergeCell ref="T14:X14"/>
    <mergeCell ref="AK14:AO14"/>
    <mergeCell ref="C15:G15"/>
    <mergeCell ref="T15:X15"/>
    <mergeCell ref="AK15:AO15"/>
    <mergeCell ref="AP18:AQ18"/>
    <mergeCell ref="C21:O22"/>
    <mergeCell ref="T21:AF22"/>
    <mergeCell ref="AK21:AW22"/>
    <mergeCell ref="B23:E23"/>
    <mergeCell ref="S23:V23"/>
    <mergeCell ref="AJ23:AM23"/>
    <mergeCell ref="B19:E19"/>
    <mergeCell ref="S19:V19"/>
    <mergeCell ref="AJ19:AM19"/>
    <mergeCell ref="B20:E20"/>
    <mergeCell ref="S20:V20"/>
    <mergeCell ref="AJ20:AM20"/>
    <mergeCell ref="B18:G18"/>
    <mergeCell ref="S18:X18"/>
    <mergeCell ref="AJ18:AO18"/>
    <mergeCell ref="C24:N24"/>
    <mergeCell ref="T24:AE24"/>
    <mergeCell ref="AK24:AV24"/>
    <mergeCell ref="AW24:AX24"/>
    <mergeCell ref="B26:H26"/>
    <mergeCell ref="I26:I32"/>
    <mergeCell ref="J26:P32"/>
    <mergeCell ref="S26:T26"/>
    <mergeCell ref="U26:Y28"/>
    <mergeCell ref="Z26:Z32"/>
    <mergeCell ref="B37:AZ40"/>
    <mergeCell ref="B9:C10"/>
    <mergeCell ref="D9:D10"/>
    <mergeCell ref="E9:E10"/>
    <mergeCell ref="F9:F10"/>
    <mergeCell ref="G9:H10"/>
    <mergeCell ref="S9:T10"/>
    <mergeCell ref="U9:U10"/>
    <mergeCell ref="AI31:AP31"/>
    <mergeCell ref="S32:Y32"/>
    <mergeCell ref="AJ32:AO33"/>
    <mergeCell ref="J33:O33"/>
    <mergeCell ref="S35:AC35"/>
    <mergeCell ref="A36:AZ36"/>
    <mergeCell ref="AA26:AG32"/>
    <mergeCell ref="AJ26:AP26"/>
    <mergeCell ref="AQ26:AQ32"/>
    <mergeCell ref="AR26:AX32"/>
    <mergeCell ref="S27:T30"/>
    <mergeCell ref="AJ27:AP27"/>
    <mergeCell ref="AJ28:AP29"/>
    <mergeCell ref="U29:Y30"/>
    <mergeCell ref="AJ30:AP30"/>
    <mergeCell ref="R31:Y31"/>
  </mergeCells>
  <phoneticPr fontId="1"/>
  <pageMargins left="0.7" right="0.7" top="0.75" bottom="0.75" header="0.3" footer="0.3"/>
  <pageSetup paperSize="9" scale="77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入力画面</vt:lpstr>
      <vt:lpstr>納入書印刷画面</vt:lpstr>
      <vt:lpstr>納入書印刷画面!Print_Area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2024-09-24T08:16:17Z</dcterms:created>
  <dcterms:modified xsi:type="dcterms:W3CDTF">2024-09-30T00:31:50Z</dcterms:modified>
</cp:coreProperties>
</file>