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上下水道課\A_料金総務グループ\A_00 各事業関連業務\A 00 決算統計関係\平成２７年度決算統計\H29.1.23 公営企業に係る「経営比較分析表」の分析等について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<sst xmlns="http://schemas.openxmlformats.org/spreadsheetml/2006/main" count="232" uniqueCount="111">
  <si>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</si>
  <si>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</si>
  <si>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</si>
  <si>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</si>
  <si>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</si>
  <si>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</si>
  <si>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</si>
  <si>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</si>
  <si>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</si>
  <si>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</si>
  <si>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</si>
  <si>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</si>
  <si>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</si>
  <si>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</si>
  <si>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</si>
  <si>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</si>
  <si>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</si>
  <si>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</si>
  <si>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</si>
  <si>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</si>
  <si>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</si>
  <si>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</si>
  <si>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</si>
  <si>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</si>
  <si>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</si>
  <si>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</si>
  <si>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</si>
  <si>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</si>
  <si>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</si>
  <si>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</si>
  <si>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</si>
  <si>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</si>
  <si>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</si>
  <si>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</si>
  <si>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</si>
  <si>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</si>
  <si>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</si>
  <si>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</si>
  <si>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</si>
  <si>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</si>
  <si>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</si>
  <si>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</si>
  <si>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</si>
  <si>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</si>
  <si>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</si>
  <si>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</si>
  <si>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</si>
  <si>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</si>
  <si>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</si>
  <si>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</si>
  <si>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</si>
  <si>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</si>
  <si>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</si>
  <si>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</si>
  <si>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</si>
  <si>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</si>
  <si>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</si>
  <si>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</si>
  <si>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</si>
  <si>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</si>
  <si>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</si>
  <si>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</si>
  <si>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</si>
  <si>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</si>
  <si>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</si>
  <si>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</si>
  <si>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</si>
  <si>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</si>
  <si>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</si>
  <si>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</si>
  <si>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</si>
  <si>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</si>
  <si>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</si>
  <si>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</si>
  <si>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</si>
  <si>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</si>
  <si>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</si>
  <si>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</si>
  <si>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</si>
  <si>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</si>
  <si>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</si>
  <si>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</si>
  <si>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</si>
  <si>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</si>
  <si>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</si>
  <si>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</si>
  <si>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</si>
  <si>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</si>
  <si>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</si>
  <si>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</si>
  <si>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</si>
  <si>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</si>
  <si>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</si>
  <si>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</si>
  <si>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</si>
  <si>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</si>
  <si>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</si>
  <si>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</si>
  <si>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</si>
  <si>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</si>
  <si>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</si>
  <si>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</si>
  <si>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</si>
  <si>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</si>
  <si>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</si>
  <si>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</si>
  <si>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</si>
  <si>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</si>
  <si>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供用開始後１５年近くが経過し、今後の処理機能の維持について計画的な更新を検討している。</t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</si>
  <si>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企業債残高対事業規模比率については、平成２４年度をもって償還が終了している。
　経費回収率については、処理人口もわずかであるため、一般会計からの繰入金に依存している状況である。
　汚水処理原価については、昨年度より安価にはなっているが、処理人口が少ない中、合併浄化槽の老朽化が進んでおり、類似団体との平均に比べても依然高額な状況が続いている。
　施設利用率については、過疎化の影響で処理人口が減少しており、今後は下がっていくことが予想される。
　水洗化率については、１００％であり、類似団体の平均を大きく上回っている。</t>
    <phoneticPr fontId="4"/>
  </si>
  <si>
    <t>　長浜市の個別排水処理事業は、１地区のみの経営で、処理人口もわずか２０人超ということもあり、使用料収入が見込めないため、類似団体と比較しても、汚水処理原価は高く、経費回収率や施設利用率は低い状況にある。
　このため、平成２６年度より使用料を公共下水道と統一することで、財務改善を行っているが、今後も当該地区の人口減少は否めず、施設の老朽化を考慮すると厳しい経営状況である。</t>
    <rPh sb="46" eb="48">
      <t>シヨウ</t>
    </rPh>
    <rPh sb="48" eb="49">
      <t>リョウ</t>
    </rPh>
    <rPh sb="60" eb="62">
      <t>ルイジ</t>
    </rPh>
    <rPh sb="62" eb="64">
      <t>ダンタイ</t>
    </rPh>
    <rPh sb="65" eb="67">
      <t>ヒカク</t>
    </rPh>
    <rPh sb="71" eb="73">
      <t>オスイ</t>
    </rPh>
    <rPh sb="73" eb="75">
      <t>ショリ</t>
    </rPh>
    <rPh sb="75" eb="77">
      <t>ゲンカ</t>
    </rPh>
    <rPh sb="78" eb="79">
      <t>タカ</t>
    </rPh>
    <rPh sb="81" eb="86">
      <t>ケイヒカイシュウリツ</t>
    </rPh>
    <rPh sb="87" eb="89">
      <t>シセツ</t>
    </rPh>
    <rPh sb="89" eb="91">
      <t>リヨウ</t>
    </rPh>
    <rPh sb="91" eb="92">
      <t>リツ</t>
    </rPh>
    <rPh sb="93" eb="94">
      <t>ヒク</t>
    </rPh>
    <rPh sb="95" eb="97">
      <t>ジョウキョウ</t>
    </rPh>
    <rPh sb="146" eb="148">
      <t>コンゴ</t>
    </rPh>
    <rPh sb="154" eb="156">
      <t>ジンコウ</t>
    </rPh>
    <rPh sb="178" eb="180">
      <t>ケイエイ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</si>
</sst>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32352"/>
        <c:axId val="15223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32352"/>
        <c:axId val="152232736"/>
      </c:lineChart>
      <c:dateAx>
        <c:axId val="15223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32736"/>
        <c:crosses val="autoZero"/>
        <c:auto val="1"/>
        <c:lblOffset val="100"/>
        <c:baseTimeUnit val="years"/>
      </c:dateAx>
      <c:valAx>
        <c:axId val="15223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23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68552"/>
        <c:axId val="15306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68552"/>
        <c:axId val="153068944"/>
      </c:lineChart>
      <c:dateAx>
        <c:axId val="153068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068944"/>
        <c:crosses val="autoZero"/>
        <c:auto val="1"/>
        <c:lblOffset val="100"/>
        <c:baseTimeUnit val="years"/>
      </c:dateAx>
      <c:valAx>
        <c:axId val="15306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068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70120"/>
        <c:axId val="15307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0120"/>
        <c:axId val="153070512"/>
      </c:lineChart>
      <c:dateAx>
        <c:axId val="153070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070512"/>
        <c:crosses val="autoZero"/>
        <c:auto val="1"/>
        <c:lblOffset val="100"/>
        <c:baseTimeUnit val="years"/>
      </c:dateAx>
      <c:valAx>
        <c:axId val="15307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070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54472"/>
        <c:axId val="15227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54472"/>
        <c:axId val="152270328"/>
      </c:lineChart>
      <c:dateAx>
        <c:axId val="152254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70328"/>
        <c:crosses val="autoZero"/>
        <c:auto val="1"/>
        <c:lblOffset val="100"/>
        <c:baseTimeUnit val="years"/>
      </c:dateAx>
      <c:valAx>
        <c:axId val="15227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254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04000"/>
        <c:axId val="15280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04000"/>
        <c:axId val="152809944"/>
      </c:lineChart>
      <c:dateAx>
        <c:axId val="15220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809944"/>
        <c:crosses val="autoZero"/>
        <c:auto val="1"/>
        <c:lblOffset val="100"/>
        <c:baseTimeUnit val="years"/>
      </c:dateAx>
      <c:valAx>
        <c:axId val="15280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20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24752"/>
        <c:axId val="15286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24752"/>
        <c:axId val="152864592"/>
      </c:lineChart>
      <c:dateAx>
        <c:axId val="15282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864592"/>
        <c:crosses val="autoZero"/>
        <c:auto val="1"/>
        <c:lblOffset val="100"/>
        <c:baseTimeUnit val="years"/>
      </c:dateAx>
      <c:valAx>
        <c:axId val="15286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82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1224"/>
        <c:axId val="15245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1224"/>
        <c:axId val="152451616"/>
      </c:lineChart>
      <c:dateAx>
        <c:axId val="152451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51616"/>
        <c:crosses val="autoZero"/>
        <c:auto val="1"/>
        <c:lblOffset val="100"/>
        <c:baseTimeUnit val="years"/>
      </c:dateAx>
      <c:valAx>
        <c:axId val="15245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51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2792"/>
        <c:axId val="15245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2792"/>
        <c:axId val="152453184"/>
      </c:lineChart>
      <c:dateAx>
        <c:axId val="15245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53184"/>
        <c:crosses val="autoZero"/>
        <c:auto val="1"/>
        <c:lblOffset val="100"/>
        <c:baseTimeUnit val="years"/>
      </c:dateAx>
      <c:valAx>
        <c:axId val="15245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5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63.19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81000"/>
        <c:axId val="21728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81000"/>
        <c:axId val="217281392"/>
      </c:lineChart>
      <c:dateAx>
        <c:axId val="217281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281392"/>
        <c:crosses val="autoZero"/>
        <c:auto val="1"/>
        <c:lblOffset val="100"/>
        <c:baseTimeUnit val="years"/>
      </c:dateAx>
      <c:valAx>
        <c:axId val="21728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81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34.590000000000003</c:v>
                </c:pt>
                <c:pt idx="1">
                  <c:v>32.909999999999997</c:v>
                </c:pt>
                <c:pt idx="2">
                  <c:v>37.340000000000003</c:v>
                </c:pt>
                <c:pt idx="3">
                  <c:v>26.16</c:v>
                </c:pt>
                <c:pt idx="4">
                  <c:v>25.42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82568"/>
        <c:axId val="21728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82568"/>
        <c:axId val="217282960"/>
      </c:lineChart>
      <c:dateAx>
        <c:axId val="21728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282960"/>
        <c:crosses val="autoZero"/>
        <c:auto val="1"/>
        <c:lblOffset val="100"/>
        <c:baseTimeUnit val="years"/>
      </c:dateAx>
      <c:valAx>
        <c:axId val="21728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82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551.37</c:v>
                </c:pt>
                <c:pt idx="1">
                  <c:v>464.26</c:v>
                </c:pt>
                <c:pt idx="2">
                  <c:v>405.21</c:v>
                </c:pt>
                <c:pt idx="3">
                  <c:v>604.67999999999995</c:v>
                </c:pt>
                <c:pt idx="4">
                  <c:v>568.35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284136"/>
        <c:axId val="15306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84136"/>
        <c:axId val="153067376"/>
      </c:lineChart>
      <c:dateAx>
        <c:axId val="217284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067376"/>
        <c:crosses val="autoZero"/>
        <c:auto val="1"/>
        <c:lblOffset val="100"/>
        <c:baseTimeUnit val="years"/>
      </c:dateAx>
      <c:valAx>
        <c:axId val="15306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284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R62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長浜市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120995</v>
      </c>
      <c r="AM8" s="47"/>
      <c r="AN8" s="47"/>
      <c r="AO8" s="47"/>
      <c r="AP8" s="47"/>
      <c r="AQ8" s="47"/>
      <c r="AR8" s="47"/>
      <c r="AS8" s="47"/>
      <c r="AT8" s="43">
        <f>データ!S6</f>
        <v>681.02</v>
      </c>
      <c r="AU8" s="43"/>
      <c r="AV8" s="43"/>
      <c r="AW8" s="43"/>
      <c r="AX8" s="43"/>
      <c r="AY8" s="43"/>
      <c r="AZ8" s="43"/>
      <c r="BA8" s="43"/>
      <c r="BB8" s="43">
        <f>データ!T6</f>
        <v>177.67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2780</v>
      </c>
      <c r="AE10" s="47"/>
      <c r="AF10" s="47"/>
      <c r="AG10" s="47"/>
      <c r="AH10" s="47"/>
      <c r="AI10" s="47"/>
      <c r="AJ10" s="47"/>
      <c r="AK10" s="2"/>
      <c r="AL10" s="47">
        <f>データ!U6</f>
        <v>21</v>
      </c>
      <c r="AM10" s="47"/>
      <c r="AN10" s="47"/>
      <c r="AO10" s="47"/>
      <c r="AP10" s="47"/>
      <c r="AQ10" s="47"/>
      <c r="AR10" s="47"/>
      <c r="AS10" s="47"/>
      <c r="AT10" s="43">
        <f>データ!V6</f>
        <v>0.02</v>
      </c>
      <c r="AU10" s="43"/>
      <c r="AV10" s="43"/>
      <c r="AW10" s="43"/>
      <c r="AX10" s="43"/>
      <c r="AY10" s="43"/>
      <c r="AZ10" s="43"/>
      <c r="BA10" s="43"/>
      <c r="BB10" s="43">
        <f>データ!W6</f>
        <v>1050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252034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滋賀県　長浜市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0.02</v>
      </c>
      <c r="P6" s="32">
        <f t="shared" si="3"/>
        <v>100</v>
      </c>
      <c r="Q6" s="32">
        <f t="shared" si="3"/>
        <v>2780</v>
      </c>
      <c r="R6" s="32">
        <f t="shared" si="3"/>
        <v>120995</v>
      </c>
      <c r="S6" s="32">
        <f t="shared" si="3"/>
        <v>681.02</v>
      </c>
      <c r="T6" s="32">
        <f t="shared" si="3"/>
        <v>177.67</v>
      </c>
      <c r="U6" s="32">
        <f t="shared" si="3"/>
        <v>21</v>
      </c>
      <c r="V6" s="32">
        <f t="shared" si="3"/>
        <v>0.02</v>
      </c>
      <c r="W6" s="32">
        <f t="shared" si="3"/>
        <v>1050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63.19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>
        <f>IF(BP7="",NA(),BP7)</f>
        <v>34.590000000000003</v>
      </c>
      <c r="BQ6" s="33">
        <f t="shared" ref="BQ6:BY6" si="8">IF(BQ7="",NA(),BQ7)</f>
        <v>32.909999999999997</v>
      </c>
      <c r="BR6" s="33">
        <f t="shared" si="8"/>
        <v>37.340000000000003</v>
      </c>
      <c r="BS6" s="33">
        <f t="shared" si="8"/>
        <v>26.16</v>
      </c>
      <c r="BT6" s="33">
        <f t="shared" si="8"/>
        <v>25.42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>
        <f>IF(CA7="",NA(),CA7)</f>
        <v>551.37</v>
      </c>
      <c r="CB6" s="33">
        <f t="shared" ref="CB6:CJ6" si="9">IF(CB7="",NA(),CB7)</f>
        <v>464.26</v>
      </c>
      <c r="CC6" s="33">
        <f t="shared" si="9"/>
        <v>405.21</v>
      </c>
      <c r="CD6" s="33">
        <f t="shared" si="9"/>
        <v>604.67999999999995</v>
      </c>
      <c r="CE6" s="33">
        <f t="shared" si="9"/>
        <v>568.35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>
        <f>IF(CL7="",NA(),CL7)</f>
        <v>40</v>
      </c>
      <c r="CM6" s="33">
        <f t="shared" ref="CM6:CU6" si="10">IF(CM7="",NA(),CM7)</f>
        <v>40</v>
      </c>
      <c r="CN6" s="33">
        <f t="shared" si="10"/>
        <v>40</v>
      </c>
      <c r="CO6" s="33">
        <f t="shared" si="10"/>
        <v>40</v>
      </c>
      <c r="CP6" s="33">
        <f t="shared" si="10"/>
        <v>40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252034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0.02</v>
      </c>
      <c r="P7" s="36">
        <v>100</v>
      </c>
      <c r="Q7" s="36">
        <v>2780</v>
      </c>
      <c r="R7" s="36">
        <v>120995</v>
      </c>
      <c r="S7" s="36">
        <v>681.02</v>
      </c>
      <c r="T7" s="36">
        <v>177.67</v>
      </c>
      <c r="U7" s="36">
        <v>21</v>
      </c>
      <c r="V7" s="36">
        <v>0.02</v>
      </c>
      <c r="W7" s="36">
        <v>1050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63.19</v>
      </c>
      <c r="BF7" s="36">
        <v>0</v>
      </c>
      <c r="BG7" s="36">
        <v>0</v>
      </c>
      <c r="BH7" s="36">
        <v>0</v>
      </c>
      <c r="BI7" s="36">
        <v>0</v>
      </c>
      <c r="BJ7" s="36">
        <v>844.96</v>
      </c>
      <c r="BK7" s="36">
        <v>862.78</v>
      </c>
      <c r="BL7" s="36">
        <v>803.29</v>
      </c>
      <c r="BM7" s="36">
        <v>760.12</v>
      </c>
      <c r="BN7" s="36">
        <v>492.59</v>
      </c>
      <c r="BO7" s="36">
        <v>623.71</v>
      </c>
      <c r="BP7" s="36">
        <v>34.590000000000003</v>
      </c>
      <c r="BQ7" s="36">
        <v>32.909999999999997</v>
      </c>
      <c r="BR7" s="36">
        <v>37.340000000000003</v>
      </c>
      <c r="BS7" s="36">
        <v>26.16</v>
      </c>
      <c r="BT7" s="36">
        <v>25.42</v>
      </c>
      <c r="BU7" s="36">
        <v>51.86</v>
      </c>
      <c r="BV7" s="36">
        <v>54.55</v>
      </c>
      <c r="BW7" s="36">
        <v>56.63</v>
      </c>
      <c r="BX7" s="36">
        <v>50.17</v>
      </c>
      <c r="BY7" s="36">
        <v>46.53</v>
      </c>
      <c r="BZ7" s="36">
        <v>51.88</v>
      </c>
      <c r="CA7" s="36">
        <v>551.37</v>
      </c>
      <c r="CB7" s="36">
        <v>464.26</v>
      </c>
      <c r="CC7" s="36">
        <v>405.21</v>
      </c>
      <c r="CD7" s="36">
        <v>604.67999999999995</v>
      </c>
      <c r="CE7" s="36">
        <v>568.35</v>
      </c>
      <c r="CF7" s="36">
        <v>297.51</v>
      </c>
      <c r="CG7" s="36">
        <v>275.64999999999998</v>
      </c>
      <c r="CH7" s="36">
        <v>272.66000000000003</v>
      </c>
      <c r="CI7" s="36">
        <v>329.08</v>
      </c>
      <c r="CJ7" s="36">
        <v>373.71</v>
      </c>
      <c r="CK7" s="36">
        <v>295.51</v>
      </c>
      <c r="CL7" s="36">
        <v>40</v>
      </c>
      <c r="CM7" s="36">
        <v>40</v>
      </c>
      <c r="CN7" s="36">
        <v>40</v>
      </c>
      <c r="CO7" s="36">
        <v>40</v>
      </c>
      <c r="CP7" s="36">
        <v>40</v>
      </c>
      <c r="CQ7" s="36">
        <v>55.42</v>
      </c>
      <c r="CR7" s="36">
        <v>58.58</v>
      </c>
      <c r="CS7" s="36">
        <v>58.82</v>
      </c>
      <c r="CT7" s="36">
        <v>51.54</v>
      </c>
      <c r="CU7" s="36">
        <v>44.84</v>
      </c>
      <c r="CV7" s="36">
        <v>51.98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74.290000000000006</v>
      </c>
      <c r="DC7" s="36">
        <v>72.31</v>
      </c>
      <c r="DD7" s="36">
        <v>71.760000000000005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加藤 浩</cp:lastModifiedBy>
  <cp:lastPrinted>2017-02-13T01:01:37Z</cp:lastPrinted>
  <dcterms:created xsi:type="dcterms:W3CDTF">2017-02-08T03:26:12Z</dcterms:created>
  <dcterms:modified xsi:type="dcterms:W3CDTF">2017-02-22T01:39:52Z</dcterms:modified>
  <cp:category/>
</cp:coreProperties>
</file>