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3年度決算統計\★経営比較分析表\公表用\"/>
    </mc:Choice>
  </mc:AlternateContent>
  <xr:revisionPtr revIDLastSave="0" documentId="13_ncr:1_{F9AC89FC-4FF2-4984-8064-9D1340CCBC19}" xr6:coauthVersionLast="36" xr6:coauthVersionMax="36" xr10:uidLastSave="{00000000-0000-0000-0000-000000000000}"/>
  <workbookProtection workbookAlgorithmName="SHA-512" workbookHashValue="/Di+PCAzrCQT3bnM/pvyCm4Ii12OmIiXhMt3LwN09d0Z4tR52R5buQfYUlo6Y0Vh4yiyFrs3Ehigw2uHndQQug==" workbookSaltValue="n5w7YO/GKpBDFIY8ttBfM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<sst xmlns="http://schemas.openxmlformats.org/spreadsheetml/2006/main" count="236" uniqueCount="119">
  <si>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</si>
  <si>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</si>
  <si>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</si>
  <si>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</si>
  <si>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</si>
  <si>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</si>
  <si>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</si>
  <si>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</si>
  <si>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</si>
  <si>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</si>
  <si>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</si>
  <si>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</si>
  <si>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</si>
  <si>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</si>
  <si>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</si>
  <si>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</si>
  <si>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</si>
  <si>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</si>
  <si>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</si>
  <si>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</si>
  <si>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</si>
  <si>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</si>
  <si>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</si>
  <si>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</si>
  <si>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</si>
  <si>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</si>
  <si>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</si>
  <si>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</si>
  <si>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</si>
  <si>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</si>
  <si>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</si>
  <si>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</si>
  <si>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</si>
  <si>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</si>
  <si>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</si>
  <si>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</si>
  <si>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</si>
  <si>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</si>
  <si>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</si>
  <si>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</si>
  <si>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</si>
  <si>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</si>
  <si>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</si>
  <si>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</si>
  <si>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</si>
  <si>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</si>
  <si>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</si>
  <si>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</si>
  <si>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</si>
  <si>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</si>
  <si>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</si>
  <si>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</si>
  <si>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</si>
  <si>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</si>
  <si>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</si>
  <si>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</si>
  <si>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</si>
  <si>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</si>
  <si>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</si>
  <si>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</si>
  <si>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</si>
  <si>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</si>
  <si>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</si>
  <si>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</si>
  <si>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</si>
  <si>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</si>
  <si>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</si>
  <si>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</si>
  <si>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</si>
  <si>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</si>
  <si>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</si>
  <si>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</si>
  <si>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</si>
  <si>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</si>
  <si>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</si>
  <si>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</si>
  <si>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</si>
  <si>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</si>
  <si>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</si>
  <si>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</si>
  <si>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</si>
  <si>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</si>
  <si>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</si>
  <si>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</si>
  <si>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</si>
  <si>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</si>
  <si>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</si>
  <si>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</si>
  <si>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</si>
  <si>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</si>
  <si>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</si>
  <si>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</si>
  <si>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</si>
  <si>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</si>
  <si>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</si>
  <si>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</si>
  <si>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</si>
  <si>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</si>
  <si>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</si>
  <si>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</si>
  <si>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</si>
  <si>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</si>
  <si>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</si>
  <si>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</si>
  <si>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</si>
  <si>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</si>
  <si>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</si>
  <si>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</si>
  <si>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</si>
  <si>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</si>
  <si>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</si>
  <si>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</si>
  <si>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</si>
  <si>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</si>
  <si>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</si>
  <si>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</si>
  <si>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ている。　　
　また、接続事業計画区域外の地域については、下水道事業審議会の答申を踏まえ、次期下水道ビジョン作成時に対策案を作成する。</t>
    <rPh sb="80" eb="82">
      <t>ヨソウ</t>
    </rPh>
    <rPh sb="215" eb="217">
      <t>セツゾク</t>
    </rPh>
    <rPh sb="225" eb="227">
      <t>チイキ</t>
    </rPh>
    <rPh sb="233" eb="236">
      <t>ゲスイドウ</t>
    </rPh>
    <rPh sb="236" eb="238">
      <t>ジギョウ</t>
    </rPh>
    <rPh sb="238" eb="241">
      <t>シンギカイ</t>
    </rPh>
    <rPh sb="242" eb="244">
      <t>トウシン</t>
    </rPh>
    <rPh sb="245" eb="246">
      <t>フ</t>
    </rPh>
    <rPh sb="249" eb="251">
      <t>ジキ</t>
    </rPh>
    <rPh sb="251" eb="254">
      <t>ゲスイドウ</t>
    </rPh>
    <rPh sb="258" eb="260">
      <t>サクセイ</t>
    </rPh>
    <rPh sb="260" eb="261">
      <t>ジ</t>
    </rPh>
    <rPh sb="262" eb="264">
      <t>タイサク</t>
    </rPh>
    <rPh sb="264" eb="265">
      <t>アン</t>
    </rPh>
    <rPh sb="266" eb="268">
      <t>サクセイ</t>
    </rPh>
    <phoneticPr fontId="4"/>
  </si>
  <si>
    <t>　経営状況は、人口減少に伴い新たな収入が見込めない状況となっているが、処理施設の老朽化により維持管理経費の高騰が予想され、更なる経営改善に向けた取組が必要である。
　こうした中、平成26年度末策定の「長浜市下水道ビジョン」において、市内57地区に設置する処理施設のうちの31地区を、令和10年度までに流域下水道へ接続する計画を定め、経営改善の対策として推進しており、維持管理費の削減を図れてきている。
　なお、下水道計画区域外地区の公共下水道への接続や施設の統廃合についても、次期下水道ビジョンにて検討を予定している。</t>
    <rPh sb="56" eb="58">
      <t>ヨソウ</t>
    </rPh>
    <rPh sb="141" eb="143">
      <t>レイワ</t>
    </rPh>
    <rPh sb="183" eb="185">
      <t>イジ</t>
    </rPh>
    <rPh sb="185" eb="188">
      <t>カンリヒ</t>
    </rPh>
    <rPh sb="189" eb="191">
      <t>サクゲン</t>
    </rPh>
    <rPh sb="192" eb="193">
      <t>ハカ</t>
    </rPh>
    <rPh sb="238" eb="240">
      <t>ジキ</t>
    </rPh>
    <rPh sb="240" eb="243">
      <t>ゲスイドウ</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</si>
  <si>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は企業債残高対事業規模比率の改善が予想される。
　経費回収率については、公共下水道事業への接続効果により、維持管理費が減少傾向にあるが、人口減少及び公共下水道への接続による使用料収入の減少があるため、６割程度の回収率で停滞している。
　汚水処理原価については、汚水処理費は減少傾向にあるが、有収水量についても減少傾向にあるため、若干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rPh sb="470" eb="472">
      <t>クイキ</t>
    </rPh>
    <rPh sb="472" eb="473">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</si>
</sst>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6-47D4-9CAF-DBA0E64C18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38C6-47D4-9CAF-DBA0E64C18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61.97</c:v>
                </c:pt>
                <c:pt idx="1">
                  <c:v>60.85</c:v>
                </c:pt>
                <c:pt idx="2">
                  <c:v>57.63</c:v>
                </c:pt>
                <c:pt idx="3">
                  <c:v>58.94</c:v>
                </c:pt>
                <c:pt idx="4">
                  <c:v>58.82</c:v>
                </c:pt>
              </c:numCache>
            </c:numRef>
          </c:val>
          <c:extLst>
            <c:ext xmlns:c16="http://schemas.microsoft.com/office/drawing/2014/chart" uri="{C3380CC4-5D6E-409C-BE32-E72D297353CC}">
              <c16:uniqueId val="{00000000-8755-49DD-B1BD-2D2E26E6C9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8755-49DD-B1BD-2D2E26E6C9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96.59</c:v>
                </c:pt>
                <c:pt idx="1">
                  <c:v>96.53</c:v>
                </c:pt>
                <c:pt idx="2">
                  <c:v>96.49</c:v>
                </c:pt>
                <c:pt idx="3">
                  <c:v>96.45</c:v>
                </c:pt>
                <c:pt idx="4">
                  <c:v>97.3</c:v>
                </c:pt>
              </c:numCache>
            </c:numRef>
          </c:val>
          <c:extLst>
            <c:ext xmlns:c16="http://schemas.microsoft.com/office/drawing/2014/chart" uri="{C3380CC4-5D6E-409C-BE32-E72D297353CC}">
              <c16:uniqueId val="{00000000-1055-4282-B6E8-A989D4B07B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1055-4282-B6E8-A989D4B07B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82.56</c:v>
                </c:pt>
                <c:pt idx="1">
                  <c:v>85.5</c:v>
                </c:pt>
                <c:pt idx="2">
                  <c:v>85.73</c:v>
                </c:pt>
                <c:pt idx="3">
                  <c:v>87.47</c:v>
                </c:pt>
                <c:pt idx="4">
                  <c:v>89.4</c:v>
                </c:pt>
              </c:numCache>
            </c:numRef>
          </c:val>
          <c:extLst>
            <c:ext xmlns:c16="http://schemas.microsoft.com/office/drawing/2014/chart" uri="{C3380CC4-5D6E-409C-BE32-E72D297353CC}">
              <c16:uniqueId val="{00000000-A644-491A-A37B-AF609CA61A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4-491A-A37B-AF609CA61A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A-4181-B93E-B653EA3893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A-4181-B93E-B653EA3893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1-4B85-8322-5EEBDF9BE1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1-4B85-8322-5EEBDF9BE1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7-4702-867D-C69C793370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7-4702-867D-C69C793370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8-4BB9-B047-2C4E13480E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8-4BB9-B047-2C4E13480E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719.46</c:v>
                </c:pt>
                <c:pt idx="1">
                  <c:v>511.44</c:v>
                </c:pt>
                <c:pt idx="2">
                  <c:v>469.63</c:v>
                </c:pt>
                <c:pt idx="3">
                  <c:v>378.82</c:v>
                </c:pt>
                <c:pt idx="4">
                  <c:v>271.63</c:v>
                </c:pt>
              </c:numCache>
            </c:numRef>
          </c:val>
          <c:extLst>
            <c:ext xmlns:c16="http://schemas.microsoft.com/office/drawing/2014/chart" uri="{C3380CC4-5D6E-409C-BE32-E72D297353CC}">
              <c16:uniqueId val="{00000000-A8B1-4D2D-9218-12AC5AA2FD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A8B1-4D2D-9218-12AC5AA2FD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60.33</c:v>
                </c:pt>
                <c:pt idx="1">
                  <c:v>61.86</c:v>
                </c:pt>
                <c:pt idx="2">
                  <c:v>60.16</c:v>
                </c:pt>
                <c:pt idx="3">
                  <c:v>61.29</c:v>
                </c:pt>
                <c:pt idx="4">
                  <c:v>59.37</c:v>
                </c:pt>
              </c:numCache>
            </c:numRef>
          </c:val>
          <c:extLst>
            <c:ext xmlns:c16="http://schemas.microsoft.com/office/drawing/2014/chart" uri="{C3380CC4-5D6E-409C-BE32-E72D297353CC}">
              <c16:uniqueId val="{00000000-20AD-4E2B-AB45-33C6A5B2DC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20AD-4E2B-AB45-33C6A5B2DC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242.43</c:v>
                </c:pt>
                <c:pt idx="1">
                  <c:v>246.96</c:v>
                </c:pt>
                <c:pt idx="2">
                  <c:v>250.34</c:v>
                </c:pt>
                <c:pt idx="3">
                  <c:v>246.36</c:v>
                </c:pt>
                <c:pt idx="4">
                  <c:v>260.79000000000002</c:v>
                </c:pt>
              </c:numCache>
            </c:numRef>
          </c:val>
          <c:extLst>
            <c:ext xmlns:c16="http://schemas.microsoft.com/office/drawing/2014/chart" uri="{C3380CC4-5D6E-409C-BE32-E72D297353CC}">
              <c16:uniqueId val="{00000000-5C66-4CFA-9130-DFF09F8474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C66-4CFA-9130-DFF09F8474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滋賀県　長浜市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6">
        <f>データ!S6</f>
        <v>115850</v>
      </c>
      <c r="AM8" s="46"/>
      <c r="AN8" s="46"/>
      <c r="AO8" s="46"/>
      <c r="AP8" s="46"/>
      <c r="AQ8" s="46"/>
      <c r="AR8" s="46"/>
      <c r="AS8" s="46"/>
      <c r="AT8" s="45">
        <f>データ!T6</f>
        <v>681.02</v>
      </c>
      <c r="AU8" s="45"/>
      <c r="AV8" s="45"/>
      <c r="AW8" s="45"/>
      <c r="AX8" s="45"/>
      <c r="AY8" s="45"/>
      <c r="AZ8" s="45"/>
      <c r="BA8" s="45"/>
      <c r="BB8" s="45">
        <f>データ!U6</f>
        <v>170.11</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16.73</v>
      </c>
      <c r="Q10" s="45"/>
      <c r="R10" s="45"/>
      <c r="S10" s="45"/>
      <c r="T10" s="45"/>
      <c r="U10" s="45"/>
      <c r="V10" s="45"/>
      <c r="W10" s="45">
        <f>データ!Q6</f>
        <v>85.76</v>
      </c>
      <c r="X10" s="45"/>
      <c r="Y10" s="45"/>
      <c r="Z10" s="45"/>
      <c r="AA10" s="45"/>
      <c r="AB10" s="45"/>
      <c r="AC10" s="45"/>
      <c r="AD10" s="46">
        <f>データ!R6</f>
        <v>2836</v>
      </c>
      <c r="AE10" s="46"/>
      <c r="AF10" s="46"/>
      <c r="AG10" s="46"/>
      <c r="AH10" s="46"/>
      <c r="AI10" s="46"/>
      <c r="AJ10" s="46"/>
      <c r="AK10" s="2"/>
      <c r="AL10" s="46">
        <f>データ!V6</f>
        <v>19316</v>
      </c>
      <c r="AM10" s="46"/>
      <c r="AN10" s="46"/>
      <c r="AO10" s="46"/>
      <c r="AP10" s="46"/>
      <c r="AQ10" s="46"/>
      <c r="AR10" s="46"/>
      <c r="AS10" s="46"/>
      <c r="AT10" s="45">
        <f>データ!W6</f>
        <v>12.39</v>
      </c>
      <c r="AU10" s="45"/>
      <c r="AV10" s="45"/>
      <c r="AW10" s="45"/>
      <c r="AX10" s="45"/>
      <c r="AY10" s="45"/>
      <c r="AZ10" s="45"/>
      <c r="BA10" s="45"/>
      <c r="BB10" s="45">
        <f>データ!X6</f>
        <v>1559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h9NLnp1xVlnmeZo6kzn4+Ke0CbeFYVLpLo2Usg9g3/HO1osRQrVjdKvczm5ZOgQm/a3BsmK8tvsvVf8vEuCMZQ==" saltValue="qI/SXNwc7REmKtA3LckU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16.73</v>
      </c>
      <c r="Q6" s="20">
        <f t="shared" si="3"/>
        <v>85.76</v>
      </c>
      <c r="R6" s="20">
        <f t="shared" si="3"/>
        <v>2836</v>
      </c>
      <c r="S6" s="20">
        <f t="shared" si="3"/>
        <v>115850</v>
      </c>
      <c r="T6" s="20">
        <f t="shared" si="3"/>
        <v>681.02</v>
      </c>
      <c r="U6" s="20">
        <f t="shared" si="3"/>
        <v>170.11</v>
      </c>
      <c r="V6" s="20">
        <f t="shared" si="3"/>
        <v>19316</v>
      </c>
      <c r="W6" s="20">
        <f t="shared" si="3"/>
        <v>12.39</v>
      </c>
      <c r="X6" s="20">
        <f t="shared" si="3"/>
        <v>1559</v>
      </c>
      <c r="Y6" s="21">
        <f>IF(Y7="",NA(),Y7)</f>
        <v>82.56</v>
      </c>
      <c r="Z6" s="21">
        <f t="shared" ref="Z6:AH6" si="4">IF(Z7="",NA(),Z7)</f>
        <v>85.5</v>
      </c>
      <c r="AA6" s="21">
        <f t="shared" si="4"/>
        <v>85.73</v>
      </c>
      <c r="AB6" s="21">
        <f t="shared" si="4"/>
        <v>87.47</v>
      </c>
      <c r="AC6" s="21">
        <f t="shared" si="4"/>
        <v>89.4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719.46</v>
      </c>
      <c r="BG6" s="21">
        <f t="shared" ref="BG6:BO6" si="7">IF(BG7="",NA(),BG7)</f>
        <v>511.44</v>
      </c>
      <c r="BH6" s="21">
        <f t="shared" si="7"/>
        <v>469.63</v>
      </c>
      <c r="BI6" s="21">
        <f t="shared" si="7"/>
        <v>378.82</v>
      </c>
      <c r="BJ6" s="21">
        <f t="shared" si="7"/>
        <v>271.63</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60.33</v>
      </c>
      <c r="BR6" s="21">
        <f t="shared" ref="BR6:BZ6" si="8">IF(BR7="",NA(),BR7)</f>
        <v>61.86</v>
      </c>
      <c r="BS6" s="21">
        <f t="shared" si="8"/>
        <v>60.16</v>
      </c>
      <c r="BT6" s="21">
        <f t="shared" si="8"/>
        <v>61.29</v>
      </c>
      <c r="BU6" s="21">
        <f t="shared" si="8"/>
        <v>59.37</v>
      </c>
      <c r="BV6" s="21">
        <f t="shared" si="8"/>
        <v>65.33</v>
      </c>
      <c r="BW6" s="21">
        <f t="shared" si="8"/>
        <v>65.39</v>
      </c>
      <c r="BX6" s="21">
        <f t="shared" si="8"/>
        <v>65.37</v>
      </c>
      <c r="BY6" s="21">
        <f t="shared" si="8"/>
        <v>68.11</v>
      </c>
      <c r="BZ6" s="21">
        <f t="shared" si="8"/>
        <v>67.23</v>
      </c>
      <c r="CA6" s="20" t="str">
        <f>IF(CA7="","",IF(CA7="-","【-】","【"&amp;SUBSTITUTE(TEXT(CA7,"#,##0.00"),"-","△")&amp;"】"))</f>
        <v>【60.65】</v>
      </c>
      <c r="CB6" s="21">
        <f>IF(CB7="",NA(),CB7)</f>
        <v>242.43</v>
      </c>
      <c r="CC6" s="21">
        <f t="shared" ref="CC6:CK6" si="9">IF(CC7="",NA(),CC7)</f>
        <v>246.96</v>
      </c>
      <c r="CD6" s="21">
        <f t="shared" si="9"/>
        <v>250.34</v>
      </c>
      <c r="CE6" s="21">
        <f t="shared" si="9"/>
        <v>246.36</v>
      </c>
      <c r="CF6" s="21">
        <f t="shared" si="9"/>
        <v>260.79000000000002</v>
      </c>
      <c r="CG6" s="21">
        <f t="shared" si="9"/>
        <v>227.43</v>
      </c>
      <c r="CH6" s="21">
        <f t="shared" si="9"/>
        <v>230.88</v>
      </c>
      <c r="CI6" s="21">
        <f t="shared" si="9"/>
        <v>228.99</v>
      </c>
      <c r="CJ6" s="21">
        <f t="shared" si="9"/>
        <v>222.41</v>
      </c>
      <c r="CK6" s="21">
        <f t="shared" si="9"/>
        <v>228.21</v>
      </c>
      <c r="CL6" s="20" t="str">
        <f>IF(CL7="","",IF(CL7="-","【-】","【"&amp;SUBSTITUTE(TEXT(CL7,"#,##0.00"),"-","△")&amp;"】"))</f>
        <v>【256.97】</v>
      </c>
      <c r="CM6" s="21">
        <f>IF(CM7="",NA(),CM7)</f>
        <v>61.97</v>
      </c>
      <c r="CN6" s="21">
        <f t="shared" ref="CN6:CV6" si="10">IF(CN7="",NA(),CN7)</f>
        <v>60.85</v>
      </c>
      <c r="CO6" s="21">
        <f t="shared" si="10"/>
        <v>57.63</v>
      </c>
      <c r="CP6" s="21">
        <f t="shared" si="10"/>
        <v>58.94</v>
      </c>
      <c r="CQ6" s="21">
        <f t="shared" si="10"/>
        <v>58.82</v>
      </c>
      <c r="CR6" s="21">
        <f t="shared" si="10"/>
        <v>56.01</v>
      </c>
      <c r="CS6" s="21">
        <f t="shared" si="10"/>
        <v>56.72</v>
      </c>
      <c r="CT6" s="21">
        <f t="shared" si="10"/>
        <v>54.06</v>
      </c>
      <c r="CU6" s="21">
        <f t="shared" si="10"/>
        <v>55.26</v>
      </c>
      <c r="CV6" s="21">
        <f t="shared" si="10"/>
        <v>54.54</v>
      </c>
      <c r="CW6" s="20" t="str">
        <f>IF(CW7="","",IF(CW7="-","【-】","【"&amp;SUBSTITUTE(TEXT(CW7,"#,##0.00"),"-","△")&amp;"】"))</f>
        <v>【61.14】</v>
      </c>
      <c r="CX6" s="21">
        <f>IF(CX7="",NA(),CX7)</f>
        <v>96.59</v>
      </c>
      <c r="CY6" s="21">
        <f t="shared" ref="CY6:DG6" si="11">IF(CY7="",NA(),CY7)</f>
        <v>96.53</v>
      </c>
      <c r="CZ6" s="21">
        <f t="shared" si="11"/>
        <v>96.49</v>
      </c>
      <c r="DA6" s="21">
        <f t="shared" si="11"/>
        <v>96.45</v>
      </c>
      <c r="DB6" s="21">
        <f t="shared" si="11"/>
        <v>97.3</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252034</v>
      </c>
      <c r="D7" s="23">
        <v>47</v>
      </c>
      <c r="E7" s="23">
        <v>17</v>
      </c>
      <c r="F7" s="23">
        <v>5</v>
      </c>
      <c r="G7" s="23">
        <v>0</v>
      </c>
      <c r="H7" s="23" t="s">
        <v>98</v>
      </c>
      <c r="I7" s="23" t="s">
        <v>99</v>
      </c>
      <c r="J7" s="23" t="s">
        <v>100</v>
      </c>
      <c r="K7" s="23" t="s">
        <v>101</v>
      </c>
      <c r="L7" s="23" t="s">
        <v>102</v>
      </c>
      <c r="M7" s="23" t="s">
        <v>103</v>
      </c>
      <c r="N7" s="24" t="s">
        <v>104</v>
      </c>
      <c r="O7" s="24" t="s">
        <v>105</v>
      </c>
      <c r="P7" s="24">
        <v>16.73</v>
      </c>
      <c r="Q7" s="24">
        <v>85.76</v>
      </c>
      <c r="R7" s="24">
        <v>2836</v>
      </c>
      <c r="S7" s="24">
        <v>115850</v>
      </c>
      <c r="T7" s="24">
        <v>681.02</v>
      </c>
      <c r="U7" s="24">
        <v>170.11</v>
      </c>
      <c r="V7" s="24">
        <v>19316</v>
      </c>
      <c r="W7" s="24">
        <v>12.39</v>
      </c>
      <c r="X7" s="24">
        <v>1559</v>
      </c>
      <c r="Y7" s="24">
        <v>82.56</v>
      </c>
      <c r="Z7" s="24">
        <v>85.5</v>
      </c>
      <c r="AA7" s="24">
        <v>85.73</v>
      </c>
      <c r="AB7" s="24">
        <v>87.47</v>
      </c>
      <c r="AC7" s="24">
        <v>89.4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719.46</v>
      </c>
      <c r="BG7" s="24">
        <v>511.44</v>
      </c>
      <c r="BH7" s="24">
        <v>469.63</v>
      </c>
      <c r="BI7" s="24">
        <v>378.82</v>
      </c>
      <c r="BJ7" s="24">
        <v>271.63</v>
      </c>
      <c r="BK7" s="24">
        <v>684.74</v>
      </c>
      <c r="BL7" s="24">
        <v>654.91999999999996</v>
      </c>
      <c r="BM7" s="24">
        <v>654.71</v>
      </c>
      <c r="BN7" s="24">
        <v>783.8</v>
      </c>
      <c r="BO7" s="24">
        <v>778.81</v>
      </c>
      <c r="BP7" s="24">
        <v>786.37</v>
      </c>
      <c r="BQ7" s="24">
        <v>60.33</v>
      </c>
      <c r="BR7" s="24">
        <v>61.86</v>
      </c>
      <c r="BS7" s="24">
        <v>60.16</v>
      </c>
      <c r="BT7" s="24">
        <v>61.29</v>
      </c>
      <c r="BU7" s="24">
        <v>59.37</v>
      </c>
      <c r="BV7" s="24">
        <v>65.33</v>
      </c>
      <c r="BW7" s="24">
        <v>65.39</v>
      </c>
      <c r="BX7" s="24">
        <v>65.37</v>
      </c>
      <c r="BY7" s="24">
        <v>68.11</v>
      </c>
      <c r="BZ7" s="24">
        <v>67.23</v>
      </c>
      <c r="CA7" s="24">
        <v>60.65</v>
      </c>
      <c r="CB7" s="24">
        <v>242.43</v>
      </c>
      <c r="CC7" s="24">
        <v>246.96</v>
      </c>
      <c r="CD7" s="24">
        <v>250.34</v>
      </c>
      <c r="CE7" s="24">
        <v>246.36</v>
      </c>
      <c r="CF7" s="24">
        <v>260.79000000000002</v>
      </c>
      <c r="CG7" s="24">
        <v>227.43</v>
      </c>
      <c r="CH7" s="24">
        <v>230.88</v>
      </c>
      <c r="CI7" s="24">
        <v>228.99</v>
      </c>
      <c r="CJ7" s="24">
        <v>222.41</v>
      </c>
      <c r="CK7" s="24">
        <v>228.21</v>
      </c>
      <c r="CL7" s="24">
        <v>256.97000000000003</v>
      </c>
      <c r="CM7" s="24">
        <v>61.97</v>
      </c>
      <c r="CN7" s="24">
        <v>60.85</v>
      </c>
      <c r="CO7" s="24">
        <v>57.63</v>
      </c>
      <c r="CP7" s="24">
        <v>58.94</v>
      </c>
      <c r="CQ7" s="24">
        <v>58.82</v>
      </c>
      <c r="CR7" s="24">
        <v>56.01</v>
      </c>
      <c r="CS7" s="24">
        <v>56.72</v>
      </c>
      <c r="CT7" s="24">
        <v>54.06</v>
      </c>
      <c r="CU7" s="24">
        <v>55.26</v>
      </c>
      <c r="CV7" s="24">
        <v>54.54</v>
      </c>
      <c r="CW7" s="24">
        <v>61.14</v>
      </c>
      <c r="CX7" s="24">
        <v>96.59</v>
      </c>
      <c r="CY7" s="24">
        <v>96.53</v>
      </c>
      <c r="CZ7" s="24">
        <v>96.49</v>
      </c>
      <c r="DA7" s="24">
        <v>96.45</v>
      </c>
      <c r="DB7" s="24">
        <v>97.3</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 哲三</cp:lastModifiedBy>
  <cp:lastPrinted>2023-01-19T00:24:08Z</cp:lastPrinted>
  <dcterms:created xsi:type="dcterms:W3CDTF">2022-12-01T01:58:32Z</dcterms:created>
  <dcterms:modified xsi:type="dcterms:W3CDTF">2023-02-28T07:26:34Z</dcterms:modified>
  <cp:category/>
</cp:coreProperties>
</file>