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alcMode="autoNoTable" iterate="1" iterateCount="1" iterateDelta="0"/>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C39" i="9"/>
  <c r="BE38" i="9"/>
  <c r="AM38" i="9"/>
  <c r="U38" i="9"/>
  <c r="C38" i="9"/>
  <c r="BE37" i="9"/>
  <c r="AM37" i="9"/>
  <c r="C37"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c r="BE35" i="9" s="1"/>
  <c r="BE36" i="9" s="1"/>
  <c r="BW34" i="9" l="1"/>
  <c r="BW35" i="9" s="1"/>
  <c r="BW36" i="9" s="1"/>
  <c r="BW37" i="9" s="1"/>
  <c r="BW38" i="9" s="1"/>
  <c r="BW39" i="9" s="1"/>
  <c r="BW40"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<sst xmlns="http://schemas.openxmlformats.org/spreadsheetml/2006/main" count="1071" uniqueCount="575">
  <si>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</si>
  <si>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</si>
  <si>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</si>
  <si>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</si>
  <si>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</si>
  <si>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</si>
  <si>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</si>
  <si>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</si>
  <si>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</si>
  <si>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</si>
  <si>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</si>
  <si>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</si>
  <si>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</si>
  <si>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</si>
  <si>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</si>
  <si>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</si>
  <si>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</si>
  <si>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</si>
  <si>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</si>
  <si>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</si>
  <si>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</si>
  <si>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</si>
  <si>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</si>
  <si>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</si>
  <si>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</si>
  <si>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</si>
  <si>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</si>
  <si>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</si>
  <si>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</si>
  <si>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</si>
  <si>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</si>
  <si>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</si>
  <si>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</si>
  <si>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</si>
  <si>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</si>
  <si>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</si>
  <si>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</si>
  <si>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</si>
  <si>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</si>
  <si>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</si>
  <si>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</si>
  <si>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</si>
  <si>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</si>
  <si>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</si>
  <si>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</si>
  <si>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</si>
  <si>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</si>
  <si>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</si>
  <si>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</si>
  <si>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</si>
  <si>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</si>
  <si>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</si>
  <si>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</si>
  <si>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</si>
  <si>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</si>
  <si>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</si>
  <si>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</si>
  <si>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</si>
  <si>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</si>
  <si>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</si>
  <si>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</si>
  <si>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</si>
  <si>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</si>
  <si>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</si>
  <si>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</si>
  <si>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</si>
  <si>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</si>
  <si>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</si>
  <si>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</si>
  <si>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</si>
  <si>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</si>
  <si>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</si>
  <si>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</si>
  <si>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</si>
  <si>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</si>
  <si>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</si>
  <si>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</si>
  <si>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</si>
  <si>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</si>
  <si>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</si>
  <si>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</si>
  <si>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</si>
  <si>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長浜市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</si>
  <si>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</si>
  <si>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</si>
  <si>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</si>
  <si>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</si>
  <si>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</si>
  <si>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</si>
  <si>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</si>
  <si>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</si>
  <si>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</si>
  <si>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</si>
  <si>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</si>
  <si>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</si>
  <si>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</si>
  <si>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</si>
  <si>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</si>
  <si>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</si>
  <si>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</si>
  <si>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</si>
  <si>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</si>
  <si>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</si>
  <si>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</si>
  <si>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</si>
  <si>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</si>
  <si>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</si>
  <si>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</si>
  <si>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</si>
  <si>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</si>
  <si>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</si>
  <si>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</si>
  <si>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</si>
  <si>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</si>
  <si>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</si>
  <si>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</si>
  <si>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</si>
  <si>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</si>
  <si>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</si>
  <si>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</si>
  <si>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</si>
  <si>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</si>
  <si>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</si>
  <si>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</si>
  <si>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</si>
  <si>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</si>
  <si>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</si>
  <si>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</si>
  <si>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</si>
  <si>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</si>
  <si>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</si>
  <si>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</si>
  <si>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</si>
  <si>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</si>
  <si>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</si>
  <si>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</si>
  <si>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</si>
  <si>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</si>
  <si>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</si>
  <si>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</si>
  <si>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</si>
  <si>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</si>
  <si>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</si>
  <si>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</si>
  <si>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</si>
  <si>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</si>
  <si>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</si>
  <si>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</si>
  <si>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</si>
  <si>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</si>
  <si>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</si>
  <si>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</si>
  <si>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</si>
  <si>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</si>
  <si>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</si>
  <si>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</si>
  <si>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</si>
  <si>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</si>
  <si>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</si>
  <si>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</si>
  <si>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</si>
  <si>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</si>
  <si>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</si>
  <si>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</si>
  <si>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</si>
  <si>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</si>
  <si>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</si>
  <si>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</si>
  <si>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</si>
  <si>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</si>
  <si>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</si>
  <si>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</si>
  <si>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</si>
  <si>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</si>
  <si>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</si>
  <si>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</si>
  <si>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</si>
  <si>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</si>
  <si>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</si>
  <si>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</si>
  <si>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</si>
  <si>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</si>
  <si>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</si>
  <si>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</si>
  <si>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</si>
  <si>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</si>
  <si>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</si>
  <si>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</si>
  <si>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</si>
  <si>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</si>
  <si>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</si>
  <si>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</si>
  <si>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</si>
  <si>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</si>
  <si>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</si>
  <si>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</si>
  <si>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滋賀県長浜市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</si>
  <si>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</si>
  <si>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</si>
  <si>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</si>
  <si>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</si>
  <si>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</si>
  <si>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</si>
  <si>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</si>
  <si>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</si>
  <si>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</si>
  <si>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</si>
  <si>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</si>
  <si>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</si>
  <si>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</si>
  <si>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</si>
  <si>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</si>
  <si>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</si>
  <si>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</si>
  <si>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</si>
  <si>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</si>
  <si>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</si>
  <si>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</si>
  <si>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</si>
  <si>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</si>
  <si>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</si>
  <si>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</si>
  <si>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</si>
  <si>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</si>
  <si>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</si>
  <si>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</si>
  <si>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</si>
  <si>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</si>
  <si>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</si>
  <si>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</si>
  <si>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</si>
  <si>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</si>
  <si>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</si>
  <si>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</si>
  <si>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</si>
  <si>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</si>
  <si>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</si>
  <si>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</si>
  <si>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</si>
  <si>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</si>
  <si>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</si>
  <si>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</si>
  <si>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</si>
  <si>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</si>
  <si>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</si>
  <si>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</si>
  <si>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</si>
  <si>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</si>
  <si>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</si>
  <si>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</si>
  <si>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</si>
  <si>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</si>
  <si>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</si>
  <si>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</si>
  <si>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</si>
  <si>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</si>
  <si>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</si>
  <si>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</si>
  <si>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</si>
  <si>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</si>
  <si>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</si>
  <si>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</si>
  <si>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</si>
  <si>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</si>
  <si>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</si>
  <si>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</si>
  <si>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</si>
  <si>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</si>
  <si>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</si>
  <si>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</si>
  <si>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</si>
  <si>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</si>
  <si>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</si>
  <si>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</si>
  <si>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</si>
  <si>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</si>
  <si>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</si>
  <si>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</si>
  <si>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</si>
  <si>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</si>
  <si>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</si>
  <si>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</si>
  <si>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</si>
  <si>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</si>
  <si>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</si>
  <si>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</si>
  <si>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</si>
  <si>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</si>
  <si>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</si>
  <si>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</si>
  <si>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</si>
  <si>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</si>
  <si>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</si>
  <si>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</si>
  <si>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</si>
  <si>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</si>
  <si>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</si>
  <si>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</si>
  <si>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</si>
  <si>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</si>
  <si>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</si>
  <si>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</si>
  <si>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</si>
  <si>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</si>
  <si>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</si>
  <si>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</si>
  <si>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</si>
  <si>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</si>
  <si>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</si>
  <si>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</si>
  <si>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</si>
  <si>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</si>
  <si>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</si>
  <si>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</si>
  <si>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</si>
  <si>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</si>
  <si>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</si>
  <si>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</si>
  <si>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</si>
  <si>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</si>
  <si>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</si>
  <si>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</si>
  <si>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</si>
  <si>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</si>
  <si>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</si>
  <si>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</si>
  <si>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</si>
  <si>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</si>
  <si>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</si>
  <si>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</si>
  <si>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</si>
  <si>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</si>
  <si>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</si>
  <si>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</si>
  <si>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</si>
  <si>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</si>
  <si>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</si>
  <si>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</si>
  <si>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</si>
  <si>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</si>
  <si>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</si>
  <si>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</si>
  <si>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</si>
  <si>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</si>
  <si>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</si>
  <si>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</si>
  <si>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滋賀県長浜市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</si>
  <si>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</si>
  <si>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</si>
  <si>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</si>
  <si>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</si>
  <si>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</si>
  <si>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</si>
  <si>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</si>
  <si>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</si>
  <si>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</si>
  <si>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</si>
  <si>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</si>
  <si>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</si>
  <si>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</si>
  <si>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</si>
  <si>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</si>
  <si>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</si>
  <si>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</si>
  <si>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</si>
  <si>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</si>
  <si>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</si>
  <si>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</si>
  <si>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</si>
  <si>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</si>
  <si>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</si>
  <si>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</si>
  <si>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</si>
  <si>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</si>
  <si>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</si>
  <si>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</si>
  <si>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</si>
  <si>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</si>
  <si>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</si>
  <si>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</si>
  <si>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</si>
  <si>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</si>
  <si>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</si>
  <si>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後期高齢者医療保険特別会計</t>
    <phoneticPr fontId="5"/>
  </si>
  <si>
    <t>介護保険特別会計</t>
    <phoneticPr fontId="5"/>
  </si>
  <si>
    <t>病院事業会計</t>
    <phoneticPr fontId="5"/>
  </si>
  <si>
    <t>法適用企業</t>
    <phoneticPr fontId="5"/>
  </si>
  <si>
    <t>老人保健施設事業会計</t>
    <phoneticPr fontId="5"/>
  </si>
  <si>
    <t>公共下水道事業特別会計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</si>
  <si>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</si>
  <si>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</si>
  <si>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</si>
  <si>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</si>
  <si>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</si>
  <si>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</si>
  <si>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</si>
  <si>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</si>
  <si>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</si>
  <si>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</si>
  <si>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</si>
  <si>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</si>
  <si>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</si>
  <si>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</si>
  <si>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</si>
  <si>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</si>
  <si>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</si>
  <si>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</si>
  <si>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</si>
  <si>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</si>
  <si>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</si>
  <si>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</si>
  <si>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</si>
  <si>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</si>
  <si>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</si>
  <si>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</si>
  <si>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</si>
  <si>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</si>
  <si>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</si>
  <si>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</si>
  <si>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</si>
  <si>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</si>
  <si>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</si>
  <si>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</si>
  <si>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</si>
  <si>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</si>
  <si>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</si>
  <si>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</si>
  <si>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</si>
  <si>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</si>
  <si>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</si>
  <si>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</si>
  <si>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</si>
  <si>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</si>
  <si>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</si>
  <si>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</si>
  <si>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</si>
  <si>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</si>
  <si>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</si>
  <si>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</si>
  <si>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</si>
  <si>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</si>
  <si>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</si>
  <si>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</si>
  <si>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</si>
  <si>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</si>
  <si>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</si>
  <si>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</si>
  <si>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</si>
  <si>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</si>
  <si>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</si>
  <si>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</si>
  <si>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</si>
  <si>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</si>
  <si>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</si>
  <si>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</si>
  <si>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</si>
  <si>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</si>
  <si>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</si>
  <si>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</si>
  <si>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</si>
  <si>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</si>
  <si>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</si>
  <si>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</si>
  <si>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</si>
  <si>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</si>
  <si>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</si>
  <si>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</si>
  <si>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</si>
  <si>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</si>
  <si>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</si>
  <si>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</si>
  <si>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</si>
  <si>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</si>
  <si>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</si>
  <si>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</si>
  <si>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</si>
  <si>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</si>
  <si>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</si>
  <si>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</si>
  <si>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</si>
  <si>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</si>
  <si>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</si>
  <si>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</si>
  <si>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</si>
  <si>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</si>
  <si>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</si>
  <si>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</si>
  <si>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</si>
  <si>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</si>
  <si>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</si>
  <si>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</si>
  <si>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</si>
  <si>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</si>
  <si>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</si>
  <si>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</si>
  <si>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</si>
  <si>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</si>
  <si>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</si>
  <si>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</si>
  <si>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</si>
  <si>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</si>
  <si>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</si>
  <si>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</si>
  <si>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</si>
  <si>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</si>
  <si>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</si>
  <si>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</si>
  <si>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</si>
  <si>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</si>
  <si>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</si>
  <si>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</si>
  <si>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</si>
  <si>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</si>
  <si>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</si>
  <si>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</si>
  <si>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</si>
  <si>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</si>
  <si>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</si>
  <si>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</si>
  <si>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</si>
  <si>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</si>
  <si>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</si>
  <si>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</si>
  <si>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</si>
  <si>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</si>
  <si>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</si>
  <si>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</si>
  <si>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</si>
  <si>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</si>
  <si>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一般会計</t>
  </si>
  <si>
    <t>介護保険特別会計</t>
  </si>
  <si>
    <t>国民健康保険特別会計</t>
  </si>
  <si>
    <t>老人保健施設事業会計</t>
  </si>
  <si>
    <t>公共下水道事業特別会計</t>
  </si>
  <si>
    <t>簡易水道事業特別会計</t>
  </si>
  <si>
    <t>後期高齢者医療保険特別会計</t>
  </si>
  <si>
    <t>その他会計（赤字）</t>
  </si>
  <si>
    <t>その他会計（黒字）</t>
  </si>
  <si>
    <t>-</t>
    <phoneticPr fontId="2"/>
  </si>
  <si>
    <t>-</t>
    <phoneticPr fontId="2"/>
  </si>
  <si>
    <t>長浜水道企業団</t>
    <rPh sb="0" eb="2">
      <t>ナガハマ</t>
    </rPh>
    <rPh sb="2" eb="4">
      <t>スイドウ</t>
    </rPh>
    <rPh sb="4" eb="6">
      <t>キギョウ</t>
    </rPh>
    <rPh sb="6" eb="7">
      <t>ダン</t>
    </rPh>
    <phoneticPr fontId="2"/>
  </si>
  <si>
    <t>湖北広域行政事務センター</t>
    <rPh sb="0" eb="2">
      <t>コホク</t>
    </rPh>
    <rPh sb="2" eb="4">
      <t>コウイキ</t>
    </rPh>
    <rPh sb="4" eb="6">
      <t>ギョウセイ</t>
    </rPh>
    <rPh sb="6" eb="8">
      <t>ジム</t>
    </rPh>
    <phoneticPr fontId="2"/>
  </si>
  <si>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</si>
  <si>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</si>
  <si>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湖北地域消防組合</t>
    <rPh sb="0" eb="2">
      <t>コホク</t>
    </rPh>
    <rPh sb="2" eb="4">
      <t>チイキ</t>
    </rPh>
    <rPh sb="4" eb="6">
      <t>ショウボウ</t>
    </rPh>
    <rPh sb="6" eb="8">
      <t>クミアイ</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</si>
  <si>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</si>
  <si>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</si>
  <si>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</si>
  <si>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長浜市土地開発公社</t>
    <rPh sb="0" eb="3">
      <t>ナガハマシ</t>
    </rPh>
    <rPh sb="3" eb="5">
      <t>トチ</t>
    </rPh>
    <rPh sb="5" eb="7">
      <t>カイハツ</t>
    </rPh>
    <rPh sb="7" eb="9">
      <t>コウシャ</t>
    </rPh>
    <phoneticPr fontId="2"/>
  </si>
  <si>
    <t>長浜文化スポーツ振興事業団</t>
    <rPh sb="0" eb="2">
      <t>ナガハマ</t>
    </rPh>
    <rPh sb="2" eb="4">
      <t>ブンカ</t>
    </rPh>
    <rPh sb="8" eb="10">
      <t>シンコウ</t>
    </rPh>
    <rPh sb="10" eb="13">
      <t>ジギョウダン</t>
    </rPh>
    <phoneticPr fontId="2"/>
  </si>
  <si>
    <t>長浜曳山文化協会</t>
    <rPh sb="0" eb="2">
      <t>ナガハマ</t>
    </rPh>
    <rPh sb="2" eb="4">
      <t>ヒキヤマ</t>
    </rPh>
    <rPh sb="4" eb="6">
      <t>ブンカ</t>
    </rPh>
    <rPh sb="6" eb="8">
      <t>キョウカイ</t>
    </rPh>
    <phoneticPr fontId="2"/>
  </si>
  <si>
    <t>湖北水源の郷づくり</t>
    <rPh sb="0" eb="2">
      <t>コホク</t>
    </rPh>
    <rPh sb="2" eb="4">
      <t>スイゲン</t>
    </rPh>
    <rPh sb="5" eb="6">
      <t>サト</t>
    </rPh>
    <phoneticPr fontId="2"/>
  </si>
  <si>
    <t>まちづくり虎姫</t>
    <rPh sb="5" eb="7">
      <t>トラヒメ</t>
    </rPh>
    <phoneticPr fontId="2"/>
  </si>
  <si>
    <t>長浜地方卸売市場</t>
    <rPh sb="0" eb="2">
      <t>ナガハマ</t>
    </rPh>
    <rPh sb="2" eb="4">
      <t>チホウ</t>
    </rPh>
    <rPh sb="4" eb="6">
      <t>オロシウ</t>
    </rPh>
    <rPh sb="6" eb="8">
      <t>イチバ</t>
    </rPh>
    <phoneticPr fontId="2"/>
  </si>
  <si>
    <t>黒壁</t>
    <rPh sb="0" eb="2">
      <t>クロカベ</t>
    </rPh>
    <phoneticPr fontId="2"/>
  </si>
  <si>
    <t>長浜まちづくり</t>
    <rPh sb="0" eb="2">
      <t>ナガハマ</t>
    </rPh>
    <phoneticPr fontId="2"/>
  </si>
  <si>
    <t>えきまち長浜</t>
    <rPh sb="4" eb="6">
      <t>ナガハマ</t>
    </rPh>
    <phoneticPr fontId="2"/>
  </si>
  <si>
    <t>湖北水鳥ステーション</t>
    <rPh sb="0" eb="2">
      <t>コホク</t>
    </rPh>
    <rPh sb="2" eb="3">
      <t>ミズ</t>
    </rPh>
    <rPh sb="3" eb="4">
      <t>ドリ</t>
    </rPh>
    <phoneticPr fontId="2"/>
  </si>
  <si>
    <t>ふるさと夢公社きのもと</t>
    <rPh sb="4" eb="7">
      <t>ユメコウシャ</t>
    </rPh>
    <phoneticPr fontId="2"/>
  </si>
  <si>
    <t>西浅井総合サービス</t>
    <rPh sb="0" eb="3">
      <t>ニシアザイ</t>
    </rPh>
    <rPh sb="3" eb="5">
      <t>ソウゴウ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</si>
  <si>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</si>
  <si>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</si>
  <si>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</si>
  <si>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</si>
  <si>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</si>
  <si>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</si>
  <si>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</si>
  <si>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</si>
  <si>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</si>
  <si>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</si>
  <si>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</si>
  <si>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</si>
  <si>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算定数値はないものの、今後予定している大型事業による市債借入の増や将来負担比率算定の分母である標準財政規模が普通交付税の合併算定替の縮減により縮小することを考慮すると楽観できない状況である。
　有形固定資産減価償却率についても上昇傾向にあるものの、類似団体平均、全国平均を下回っており、今後も公共施設等総合管理計画に基づき老朽化対策に積極的に取り組んでいく。</t>
    <phoneticPr fontId="5"/>
  </si>
  <si>
    <t>有形固定資産減価償却率</t>
    <phoneticPr fontId="5"/>
  </si>
  <si>
    <t>　　実質公債費率は、類似団体と比較して高いものの、計画的な繰上償還や起債等よって年々減少しており、将来負担比率については算定数値なしを維持している。今後予定している大型事業による市債借入増や交付税算定替の縮減による標準財政規模の縮小の影響を考慮し、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</si>
</sst>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57996</c:v>
                </c:pt>
                <c:pt idx="1">
                  <c:v>64620</c:v>
                </c:pt>
                <c:pt idx="2">
                  <c:v>64287</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71642</c:v>
                </c:pt>
                <c:pt idx="1">
                  <c:v>86791</c:v>
                </c:pt>
                <c:pt idx="2">
                  <c:v>70263</c:v>
                </c:pt>
                <c:pt idx="3">
                  <c:v>46719</c:v>
                </c:pt>
                <c:pt idx="4">
                  <c:v>44762</c:v>
                </c:pt>
              </c:numCache>
            </c:numRef>
          </c:val>
          <c:smooth val="0"/>
        </c:ser>
        <c:dLbls>
          <c:showLegendKey val="0"/>
          <c:showVal val="0"/>
          <c:showCatName val="0"/>
          <c:showSerName val="0"/>
          <c:showPercent val="0"/>
          <c:showBubbleSize val="0"/>
        </c:dLbls>
        <c:marker val="1"/>
        <c:smooth val="0"/>
        <c:axId val="116195712"/>
        <c:axId val="116197632"/>
      </c:lineChart>
      <c:catAx>
        <c:axId val="11619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97632"/>
        <c:crosses val="autoZero"/>
        <c:auto val="1"/>
        <c:lblAlgn val="ctr"/>
        <c:lblOffset val="100"/>
        <c:tickLblSkip val="1"/>
        <c:tickMarkSkip val="1"/>
        <c:noMultiLvlLbl val="0"/>
      </c:catAx>
      <c:valAx>
        <c:axId val="1161976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9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0.94</c:v>
                </c:pt>
                <c:pt idx="1">
                  <c:v>1.24</c:v>
                </c:pt>
                <c:pt idx="2">
                  <c:v>3.83</c:v>
                </c:pt>
                <c:pt idx="3">
                  <c:v>4.6100000000000003</c:v>
                </c:pt>
                <c:pt idx="4">
                  <c:v>3.49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15.98</c:v>
                </c:pt>
                <c:pt idx="1">
                  <c:v>15.99</c:v>
                </c:pt>
                <c:pt idx="2">
                  <c:v>16.23</c:v>
                </c:pt>
                <c:pt idx="3">
                  <c:v>16.62</c:v>
                </c:pt>
                <c:pt idx="4">
                  <c:v>16.989999999999998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1743488"/>
        <c:axId val="21174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8.75</c:v>
                </c:pt>
                <c:pt idx="1">
                  <c:v>7.78</c:v>
                </c:pt>
                <c:pt idx="2">
                  <c:v>7.67</c:v>
                </c:pt>
                <c:pt idx="3">
                  <c:v>1.88</c:v>
                </c:pt>
                <c:pt idx="4">
                  <c:v>3.4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1743488"/>
        <c:axId val="211745408"/>
      </c:lineChart>
      <c:catAx>
        <c:axId val="21174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745408"/>
        <c:crosses val="autoZero"/>
        <c:auto val="1"/>
        <c:lblAlgn val="ctr"/>
        <c:lblOffset val="100"/>
        <c:tickLblSkip val="1"/>
        <c:tickMarkSkip val="1"/>
        <c:noMultiLvlLbl val="0"/>
      </c:catAx>
      <c:valAx>
        <c:axId val="21174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74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3.7</c:v>
                </c:pt>
                <c:pt idx="2">
                  <c:v>#N/A</c:v>
                </c:pt>
                <c:pt idx="3">
                  <c:v>2.06</c:v>
                </c:pt>
                <c:pt idx="4">
                  <c:v>#N/A</c:v>
                </c:pt>
                <c:pt idx="5">
                  <c:v>1.74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0.09</c:v>
                </c:pt>
                <c:pt idx="4">
                  <c:v>#N/A</c:v>
                </c:pt>
                <c:pt idx="5">
                  <c:v>0.08</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0.13</c:v>
                </c:pt>
                <c:pt idx="6">
                  <c:v>#N/A</c:v>
                </c:pt>
                <c:pt idx="7">
                  <c:v>0.31</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0.65</c:v>
                </c:pt>
                <c:pt idx="2">
                  <c:v>#N/A</c:v>
                </c:pt>
                <c:pt idx="3">
                  <c:v>0.64</c:v>
                </c:pt>
                <c:pt idx="4">
                  <c:v>#N/A</c:v>
                </c:pt>
                <c:pt idx="5">
                  <c:v>0.62</c:v>
                </c:pt>
                <c:pt idx="6">
                  <c:v>#N/A</c:v>
                </c:pt>
                <c:pt idx="7">
                  <c:v>0.74</c:v>
                </c:pt>
                <c:pt idx="8">
                  <c:v>#N/A</c:v>
                </c:pt>
                <c:pt idx="9">
                  <c:v>0.73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0.59</c:v>
                </c:pt>
                <c:pt idx="2">
                  <c:v>#N/A</c:v>
                </c:pt>
                <c:pt idx="3">
                  <c:v>0.31</c:v>
                </c:pt>
                <c:pt idx="4">
                  <c:v>#N/A</c:v>
                </c:pt>
                <c:pt idx="5">
                  <c:v>0.42</c:v>
                </c:pt>
                <c:pt idx="6">
                  <c:v>#N/A</c:v>
                </c:pt>
                <c:pt idx="7">
                  <c:v>0.25</c:v>
                </c:pt>
                <c:pt idx="8">
                  <c:v>#N/A</c:v>
                </c:pt>
                <c:pt idx="9">
                  <c:v>0.99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0.28999999999999998</c:v>
                </c:pt>
                <c:pt idx="4">
                  <c:v>#N/A</c:v>
                </c:pt>
                <c:pt idx="5">
                  <c:v>0.23</c:v>
                </c:pt>
                <c:pt idx="6">
                  <c:v>#N/A</c:v>
                </c:pt>
                <c:pt idx="7">
                  <c:v>0.38</c:v>
                </c:pt>
                <c:pt idx="8">
                  <c:v>#N/A</c:v>
                </c:pt>
                <c:pt idx="9">
                  <c:v>1.21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0.94</c:v>
                </c:pt>
                <c:pt idx="2">
                  <c:v>#N/A</c:v>
                </c:pt>
                <c:pt idx="3">
                  <c:v>1.24</c:v>
                </c:pt>
                <c:pt idx="4">
                  <c:v>#N/A</c:v>
                </c:pt>
                <c:pt idx="5">
                  <c:v>3.82</c:v>
                </c:pt>
                <c:pt idx="6">
                  <c:v>#N/A</c:v>
                </c:pt>
                <c:pt idx="7">
                  <c:v>4.59</c:v>
                </c:pt>
                <c:pt idx="8">
                  <c:v>#N/A</c:v>
                </c:pt>
                <c:pt idx="9">
                  <c:v>3.47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25.57</c:v>
                </c:pt>
                <c:pt idx="2">
                  <c:v>#N/A</c:v>
                </c:pt>
                <c:pt idx="3">
                  <c:v>25.69</c:v>
                </c:pt>
                <c:pt idx="4">
                  <c:v>#N/A</c:v>
                </c:pt>
                <c:pt idx="5">
                  <c:v>26.97</c:v>
                </c:pt>
                <c:pt idx="6">
                  <c:v>#N/A</c:v>
                </c:pt>
                <c:pt idx="7">
                  <c:v>22.79</c:v>
                </c:pt>
                <c:pt idx="8">
                  <c:v>#N/A</c:v>
                </c:pt>
                <c:pt idx="9">
                  <c:v>18.8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2220544"/>
        <c:axId val="212222336"/>
      </c:barChart>
      <c:catAx>
        <c:axId val="21222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222336"/>
        <c:crosses val="autoZero"/>
        <c:auto val="1"/>
        <c:lblAlgn val="ctr"/>
        <c:lblOffset val="100"/>
        <c:tickLblSkip val="1"/>
        <c:tickMarkSkip val="1"/>
        <c:noMultiLvlLbl val="0"/>
      </c:catAx>
      <c:valAx>
        <c:axId val="21222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22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6705</c:v>
                </c:pt>
                <c:pt idx="5">
                  <c:v>6653</c:v>
                </c:pt>
                <c:pt idx="8">
                  <c:v>6404</c:v>
                </c:pt>
                <c:pt idx="11">
                  <c:v>5957</c:v>
                </c:pt>
                <c:pt idx="14">
                  <c:v>6593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452</c:v>
                </c:pt>
                <c:pt idx="3">
                  <c:v>696</c:v>
                </c:pt>
                <c:pt idx="6">
                  <c:v>108</c:v>
                </c:pt>
                <c:pt idx="9">
                  <c:v>94</c:v>
                </c:pt>
                <c:pt idx="12">
                  <c:v>82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372</c:v>
                </c:pt>
                <c:pt idx="3">
                  <c:v>432</c:v>
                </c:pt>
                <c:pt idx="6">
                  <c:v>578</c:v>
                </c:pt>
                <c:pt idx="9">
                  <c:v>160</c:v>
                </c:pt>
                <c:pt idx="12">
                  <c:v>161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2783</c:v>
                </c:pt>
                <c:pt idx="3">
                  <c:v>2774</c:v>
                </c:pt>
                <c:pt idx="6">
                  <c:v>2759</c:v>
                </c:pt>
                <c:pt idx="9">
                  <c:v>2809</c:v>
                </c:pt>
                <c:pt idx="12">
                  <c:v>2776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62</c:v>
                </c:pt>
                <c:pt idx="3">
                  <c:v>48</c:v>
                </c:pt>
                <c:pt idx="6">
                  <c:v>48</c:v>
                </c:pt>
                <c:pt idx="9">
                  <c:v>36</c:v>
                </c:pt>
                <c:pt idx="12">
                  <c:v>36</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6296</c:v>
                </c:pt>
                <c:pt idx="3">
                  <c:v>6021</c:v>
                </c:pt>
                <c:pt idx="6">
                  <c:v>5458</c:v>
                </c:pt>
                <c:pt idx="9">
                  <c:v>4789</c:v>
                </c:pt>
                <c:pt idx="12">
                  <c:v>4520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6680704"/>
        <c:axId val="21668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3260</c:v>
                </c:pt>
                <c:pt idx="2">
                  <c:v>#N/A</c:v>
                </c:pt>
                <c:pt idx="3">
                  <c:v>#N/A</c:v>
                </c:pt>
                <c:pt idx="4">
                  <c:v>3318</c:v>
                </c:pt>
                <c:pt idx="5">
                  <c:v>#N/A</c:v>
                </c:pt>
                <c:pt idx="6">
                  <c:v>#N/A</c:v>
                </c:pt>
                <c:pt idx="7">
                  <c:v>2547</c:v>
                </c:pt>
                <c:pt idx="8">
                  <c:v>#N/A</c:v>
                </c:pt>
                <c:pt idx="9">
                  <c:v>#N/A</c:v>
                </c:pt>
                <c:pt idx="10">
                  <c:v>1931</c:v>
                </c:pt>
                <c:pt idx="11">
                  <c:v>#N/A</c:v>
                </c:pt>
                <c:pt idx="12">
                  <c:v>#N/A</c:v>
                </c:pt>
                <c:pt idx="13">
                  <c:v>982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6680704"/>
        <c:axId val="216686976"/>
      </c:lineChart>
      <c:catAx>
        <c:axId val="21668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686976"/>
        <c:crosses val="autoZero"/>
        <c:auto val="1"/>
        <c:lblAlgn val="ctr"/>
        <c:lblOffset val="100"/>
        <c:tickLblSkip val="1"/>
        <c:tickMarkSkip val="1"/>
        <c:noMultiLvlLbl val="0"/>
      </c:catAx>
      <c:valAx>
        <c:axId val="21668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8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74761</c:v>
                </c:pt>
                <c:pt idx="5">
                  <c:v>78404</c:v>
                </c:pt>
                <c:pt idx="8">
                  <c:v>76404</c:v>
                </c:pt>
                <c:pt idx="11">
                  <c:v>75798</c:v>
                </c:pt>
                <c:pt idx="14">
                  <c:v>73946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7913</c:v>
                </c:pt>
                <c:pt idx="5">
                  <c:v>7618</c:v>
                </c:pt>
                <c:pt idx="8">
                  <c:v>10299</c:v>
                </c:pt>
                <c:pt idx="11">
                  <c:v>10896</c:v>
                </c:pt>
                <c:pt idx="14">
                  <c:v>8480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25996</c:v>
                </c:pt>
                <c:pt idx="5">
                  <c:v>27655</c:v>
                </c:pt>
                <c:pt idx="8">
                  <c:v>28771</c:v>
                </c:pt>
                <c:pt idx="11">
                  <c:v>32541</c:v>
                </c:pt>
                <c:pt idx="14">
                  <c:v>34468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c:v>
                </c:pt>
                <c:pt idx="3">
                  <c:v>13</c:v>
                </c:pt>
                <c:pt idx="6">
                  <c:v>9</c:v>
                </c:pt>
                <c:pt idx="9">
                  <c:v>7</c:v>
                </c:pt>
                <c:pt idx="12">
                  <c:v>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8171</c:v>
                </c:pt>
                <c:pt idx="3">
                  <c:v>7503</c:v>
                </c:pt>
                <c:pt idx="6">
                  <c:v>6874</c:v>
                </c:pt>
                <c:pt idx="9">
                  <c:v>6942</c:v>
                </c:pt>
                <c:pt idx="12">
                  <c:v>7080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668</c:v>
                </c:pt>
                <c:pt idx="3">
                  <c:v>1828</c:v>
                </c:pt>
                <c:pt idx="6">
                  <c:v>1820</c:v>
                </c:pt>
                <c:pt idx="9">
                  <c:v>1842</c:v>
                </c:pt>
                <c:pt idx="12">
                  <c:v>1950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36261</c:v>
                </c:pt>
                <c:pt idx="3">
                  <c:v>34181</c:v>
                </c:pt>
                <c:pt idx="6">
                  <c:v>34183</c:v>
                </c:pt>
                <c:pt idx="9">
                  <c:v>38278</c:v>
                </c:pt>
                <c:pt idx="12">
                  <c:v>39046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718</c:v>
                </c:pt>
                <c:pt idx="3">
                  <c:v>578</c:v>
                </c:pt>
                <c:pt idx="6">
                  <c:v>472</c:v>
                </c:pt>
                <c:pt idx="9">
                  <c:v>378</c:v>
                </c:pt>
                <c:pt idx="12">
                  <c:v>296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52247</c:v>
                </c:pt>
                <c:pt idx="3">
                  <c:v>51578</c:v>
                </c:pt>
                <c:pt idx="6">
                  <c:v>50572</c:v>
                </c:pt>
                <c:pt idx="9">
                  <c:v>49890</c:v>
                </c:pt>
                <c:pt idx="12">
                  <c:v>46845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7888256"/>
        <c:axId val="21789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7888256"/>
        <c:axId val="217890176"/>
      </c:lineChart>
      <c:catAx>
        <c:axId val="21788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890176"/>
        <c:crosses val="autoZero"/>
        <c:auto val="1"/>
        <c:lblAlgn val="ctr"/>
        <c:lblOffset val="100"/>
        <c:tickLblSkip val="1"/>
        <c:tickMarkSkip val="1"/>
        <c:noMultiLvlLbl val="0"/>
      </c:catAx>
      <c:valAx>
        <c:axId val="21789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88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{A30AC813-C264-434A-8E1A-4305AF2E40E9}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{E806474F-785C-4AC6-AFCE-6EFB5C04D28C}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{891DDE74-BFF4-4D2C-BB2C-AECD954A5F32}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{8C453F3D-7C43-4D8A-8522-446B64B1CF80}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{09BB1F49-9368-4DE9-9347-6DF333D52D6C}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53.2</c:v>
                </c:pt>
                <c:pt idx="4">
                  <c:v>54.7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{762C72C6-3AF7-4401-BF24-20627484B2FC}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{CDD1607D-4E68-4C9E-BB7F-C4A51B03239C}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{C371C4C2-0A1C-4DAB-BEB3-02C37415EE5D}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{9BE2D947-9976-44C9-931B-E2097F02BCE2}</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{0A9C5382-1713-437B-B3EB-2469F7B421E4}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57.9</c:v>
                </c:pt>
              </c:numCache>
            </c:numRef>
          </c:xVal>
          <c:yVal>
            <c:numRef>
              <c:f>公会計指標分析・財政指標組合せ分析表!$K$55:$O$55</c:f>
              <c:numCache>
                <c:formatCode>#,##0.0;"▲ "#,##0.0</c:formatCode>
                <c:ptCount val="5"/>
                <c:pt idx="3">
                  <c:v>15.8</c:v>
                </c:pt>
                <c:pt idx="4">
                  <c:v>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54632448"/>
        <c:axId val="354633984"/>
      </c:scatterChart>
      <c:valAx>
        <c:axId val="354632448"/>
        <c:scaling>
          <c:orientation val="minMax"/>
          <c:max val="58.2"/>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633984"/>
        <c:crosses val="autoZero"/>
        <c:crossBetween val="midCat"/>
      </c:valAx>
      <c:valAx>
        <c:axId val="354633984"/>
        <c:scaling>
          <c:orientation val="minMax"/>
          <c:max val="17.400000000000002"/>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632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{3D5B972B-4007-4998-9170-E04EEFCC0F2C}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{8C7077CD-F92B-483D-8291-45A4F6EDC138}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{1A55D0BD-2BE3-4033-B28A-F5E5E8FCE137}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{9C2291DC-B4EA-4C8E-BF80-6B1924996CC1}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{79D46F28-8C5A-443A-85CC-CD9C720BFDAF}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11.1</c:v>
                </c:pt>
                <c:pt idx="2">
                  <c:v>10</c:v>
                </c:pt>
                <c:pt idx="3">
                  <c:v>8.5</c:v>
                </c:pt>
                <c:pt idx="4">
                  <c:v>6.1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{8BD7A7A5-BFD3-455B-88C1-A7755C01C4EA}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{74027997-08F8-45F0-8476-F23E4A981833}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{82301615-ECC9-49AF-B310-C6F54A8D3695}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{E71356C6-A5A0-4F2A-8D98-78CE8F3C3804}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{E7881D90-97B9-44C8-9364-BDB392A89CAF}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10.199999999999999</c:v>
                </c:pt>
                <c:pt idx="2">
                  <c:v>9.3000000000000007</c:v>
                </c:pt>
                <c:pt idx="3">
                  <c:v>6.2</c:v>
                </c:pt>
                <c:pt idx="4">
                  <c:v>5.9</c:v>
                </c:pt>
              </c:numCache>
            </c:numRef>
          </c:xVal>
          <c:yVal>
            <c:numRef>
              <c:f>公会計指標分析・財政指標組合せ分析表!$K$77:$O$77</c:f>
              <c:numCache>
                <c:formatCode>#,##0.0;"▲ "#,##0.0</c:formatCode>
                <c:ptCount val="5"/>
                <c:pt idx="0">
                  <c:v>55.4</c:v>
                </c:pt>
                <c:pt idx="1">
                  <c:v>42.2</c:v>
                </c:pt>
                <c:pt idx="2">
                  <c:v>33.299999999999997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5086720"/>
        <c:axId val="355088640"/>
      </c:scatterChart>
      <c:valAx>
        <c:axId val="355086720"/>
        <c:scaling>
          <c:orientation val="minMax"/>
          <c:max val="11.4"/>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5088640"/>
        <c:crosses val="autoZero"/>
        <c:crossBetween val="midCat"/>
      </c:valAx>
      <c:valAx>
        <c:axId val="35508864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5086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一般会計等の元利償還金や公営企業への繰出金が減少したことから、実質公債費比率の分子となる数値は前年度から</a:t>
          </a:r>
          <a:r>
            <a:rPr kumimoji="1" lang="en-US" altLang="ja-JP" sz="1300">
              <a:latin typeface="ＭＳ ゴシック" pitchFamily="49" charset="-128"/>
              <a:ea typeface="ＭＳ ゴシック" pitchFamily="49" charset="-128"/>
            </a:rPr>
            <a:t>949</a:t>
          </a:r>
          <a:r>
            <a:rPr kumimoji="1" lang="ja-JP" altLang="en-US" sz="1300">
              <a:latin typeface="ＭＳ ゴシック" pitchFamily="49" charset="-128"/>
              <a:ea typeface="ＭＳ ゴシック" pitchFamily="49" charset="-128"/>
            </a:rPr>
            <a:t>百万円減少し、前年度の</a:t>
          </a:r>
          <a:r>
            <a:rPr kumimoji="1" lang="en-US" altLang="ja-JP" sz="1300">
              <a:latin typeface="ＭＳ ゴシック" pitchFamily="49" charset="-128"/>
              <a:ea typeface="ＭＳ ゴシック" pitchFamily="49" charset="-128"/>
            </a:rPr>
            <a:t>8.5</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ポイント改善した。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等の公債費は、繰上償還や計画的な起債等によってさらに軽減を進めるが、今後償還のピークを迎える下水道事業債の推移や、病院事業における建物の大規模修繕等予定による起債にも注意が必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なお、普通交付税や臨時財政対策債の合併算定替による割増分が、分母となる標準財政規模に上乗せされていることから、比率が低い水準で安定したものではないことに留意が必要である。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公共下水道事業特別会計等への公営企業債等繰入見込額、組合等負担等見込額及び退職手当負担見込額が増加、基金以外の充当可能財源は減少したものの、地方債の償還に充当可能な基金が増加した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ことなどから、将来負担比率算定上の分子となる数値は平成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年度も引き続きマイナスとなり、将来負担比率は算定なしという結果となった。</a:t>
          </a:r>
        </a:p>
        <a:p>
          <a:r>
            <a:rPr kumimoji="1" lang="ja-JP" altLang="en-US" sz="1400">
              <a:latin typeface="ＭＳ ゴシック" pitchFamily="49" charset="-128"/>
              <a:ea typeface="ＭＳ ゴシック" pitchFamily="49" charset="-128"/>
            </a:rPr>
            <a:t>　市債残高、公営企業や一部事務組合への公債費財源負担、職員の退職手当等は未だ多額であることや、普通交付税の合併算定替の段階的縮減がされることから、引き続き繰上償還による公債費負担軽減や投資的経費の平準化による計画的な起債等により持続可能な財政構造への転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当市では、類似団体に比べ多くの公共施設等を保有しており、平成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月に策定した公共施設等総合管理計画において、公共施設等の延床面積を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、当初の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削減するという目標を掲げ、老朽化した施設の除却や複合化、多機能化を進めている。有形固定資産減価償却率は上昇傾向にあるものの、類似団体平均、全国平均を下回り、伸びを緩やかに抑えることができた。</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9" name="直線コネクタ 68"/>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70"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71" name="直線コネクタ 70"/>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72"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73" name="直線コネクタ 72"/>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126255</xdr:rowOff>
    </xdr:from>
    <xdr:ext cx="405111" cy="259045"/>
    <xdr:sp macro="" textlink="">
      <xdr:nvSpPr>
        <xdr:cNvPr id="74"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75" name="フローチャート : 判断 74"/>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76" name="フローチャート : 判断 75"/>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70104</xdr:rowOff>
    </xdr:from>
    <xdr:to>
      <xdr:col>3</xdr:col>
      <xdr:colOff>1222375</xdr:colOff>
      <xdr:row>31</xdr:row>
      <xdr:rowOff>254</xdr:rowOff>
    </xdr:to>
    <xdr:sp macro="" textlink="">
      <xdr:nvSpPr>
        <xdr:cNvPr id="82" name="円/楕円 81"/>
        <xdr:cNvSpPr/>
      </xdr:nvSpPr>
      <xdr:spPr>
        <a:xfrm>
          <a:off x="47117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48531</xdr:rowOff>
    </xdr:from>
    <xdr:ext cx="405111" cy="259045"/>
    <xdr:sp macro="" textlink="">
      <xdr:nvSpPr>
        <xdr:cNvPr id="83" name="有形固定資産減価償却率該当値テキスト"/>
        <xdr:cNvSpPr txBox="1"/>
      </xdr:nvSpPr>
      <xdr:spPr>
        <a:xfrm>
          <a:off x="4813300" y="5973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134874</xdr:rowOff>
    </xdr:from>
    <xdr:to>
      <xdr:col>3</xdr:col>
      <xdr:colOff>511175</xdr:colOff>
      <xdr:row>31</xdr:row>
      <xdr:rowOff>65024</xdr:rowOff>
    </xdr:to>
    <xdr:sp macro="" textlink="">
      <xdr:nvSpPr>
        <xdr:cNvPr id="84" name="円/楕円 83"/>
        <xdr:cNvSpPr/>
      </xdr:nvSpPr>
      <xdr:spPr>
        <a:xfrm>
          <a:off x="4000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120904</xdr:rowOff>
    </xdr:from>
    <xdr:to>
      <xdr:col>3</xdr:col>
      <xdr:colOff>1171575</xdr:colOff>
      <xdr:row>31</xdr:row>
      <xdr:rowOff>14224</xdr:rowOff>
    </xdr:to>
    <xdr:cxnSp macro="">
      <xdr:nvCxnSpPr>
        <xdr:cNvPr id="85" name="直線コネクタ 84"/>
        <xdr:cNvCxnSpPr/>
      </xdr:nvCxnSpPr>
      <xdr:spPr>
        <a:xfrm flipV="1">
          <a:off x="4051300" y="604545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25417</xdr:rowOff>
    </xdr:from>
    <xdr:ext cx="405111" cy="259045"/>
    <xdr:sp macro="" textlink="">
      <xdr:nvSpPr>
        <xdr:cNvPr id="86" name="n_1aveValue有形固定資産減価償却率"/>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56151</xdr:rowOff>
    </xdr:from>
    <xdr:ext cx="405111" cy="259045"/>
    <xdr:sp macro="" textlink="">
      <xdr:nvSpPr>
        <xdr:cNvPr id="87" name="n_1mainValue有形固定資産減価償却率"/>
        <xdr:cNvSpPr txBox="1"/>
      </xdr:nvSpPr>
      <xdr:spPr>
        <a:xfrm>
          <a:off x="3836043"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167149</xdr:rowOff>
    </xdr:from>
    <xdr:ext cx="405111" cy="259045"/>
    <xdr:sp macro="" textlink="">
      <xdr:nvSpPr>
        <xdr:cNvPr id="60" name="【道路】&#10;有形固定資産減価償却率平均値テキスト"/>
        <xdr:cNvSpPr txBox="1"/>
      </xdr:nvSpPr>
      <xdr:spPr>
        <a:xfrm>
          <a:off x="4724400" y="6510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123698</xdr:rowOff>
    </xdr:from>
    <xdr:to>
      <xdr:col>6</xdr:col>
      <xdr:colOff>561975</xdr:colOff>
      <xdr:row>40</xdr:row>
      <xdr:rowOff>53848</xdr:rowOff>
    </xdr:to>
    <xdr:sp macro="" textlink="">
      <xdr:nvSpPr>
        <xdr:cNvPr id="68" name="円/楕円 67"/>
        <xdr:cNvSpPr/>
      </xdr:nvSpPr>
      <xdr:spPr>
        <a:xfrm>
          <a:off x="4584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102125</xdr:rowOff>
    </xdr:from>
    <xdr:ext cx="405111" cy="259045"/>
    <xdr:sp macro="" textlink="">
      <xdr:nvSpPr>
        <xdr:cNvPr id="69" name="【道路】&#10;有形固定資産減価償却率該当値テキスト"/>
        <xdr:cNvSpPr txBox="1"/>
      </xdr:nvSpPr>
      <xdr:spPr>
        <a:xfrm>
          <a:off x="4724400"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34544</xdr:rowOff>
    </xdr:from>
    <xdr:to>
      <xdr:col>5</xdr:col>
      <xdr:colOff>409575</xdr:colOff>
      <xdr:row>40</xdr:row>
      <xdr:rowOff>136144</xdr:rowOff>
    </xdr:to>
    <xdr:sp macro="" textlink="">
      <xdr:nvSpPr>
        <xdr:cNvPr id="70" name="円/楕円 69"/>
        <xdr:cNvSpPr/>
      </xdr:nvSpPr>
      <xdr:spPr>
        <a:xfrm>
          <a:off x="3746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3048</xdr:rowOff>
    </xdr:from>
    <xdr:to>
      <xdr:col>6</xdr:col>
      <xdr:colOff>511175</xdr:colOff>
      <xdr:row>40</xdr:row>
      <xdr:rowOff>85344</xdr:rowOff>
    </xdr:to>
    <xdr:cxnSp macro="">
      <xdr:nvCxnSpPr>
        <xdr:cNvPr id="71" name="直線コネクタ 70"/>
        <xdr:cNvCxnSpPr/>
      </xdr:nvCxnSpPr>
      <xdr:spPr>
        <a:xfrm flipV="1">
          <a:off x="3797300" y="68610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97807</xdr:rowOff>
    </xdr:from>
    <xdr:ext cx="405111" cy="259045"/>
    <xdr:sp macro="" textlink="">
      <xdr:nvSpPr>
        <xdr:cNvPr id="72" name="n_1aveValue【道路】&#10;有形固定資産減価償却率"/>
        <xdr:cNvSpPr txBox="1"/>
      </xdr:nvSpPr>
      <xdr:spPr>
        <a:xfrm>
          <a:off x="3582043"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127271</xdr:rowOff>
    </xdr:from>
    <xdr:ext cx="405111" cy="259045"/>
    <xdr:sp macro="" textlink="">
      <xdr:nvSpPr>
        <xdr:cNvPr id="73" name="n_1mainValue【道路】&#10;有形固定資産減価償却率"/>
        <xdr:cNvSpPr txBox="1"/>
      </xdr:nvSpPr>
      <xdr:spPr>
        <a:xfrm>
          <a:off x="3582043"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7" name="直線コネクタ 96"/>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8"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9" name="直線コネクタ 98"/>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100"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101" name="直線コネクタ 100"/>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102"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3" name="フローチャート : 判断 102"/>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4" name="フローチャート : 判断 103"/>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1016</xdr:rowOff>
    </xdr:from>
    <xdr:to>
      <xdr:col>15</xdr:col>
      <xdr:colOff>231775</xdr:colOff>
      <xdr:row>35</xdr:row>
      <xdr:rowOff>102616</xdr:rowOff>
    </xdr:to>
    <xdr:sp macro="" textlink="">
      <xdr:nvSpPr>
        <xdr:cNvPr id="110" name="円/楕円 109"/>
        <xdr:cNvSpPr/>
      </xdr:nvSpPr>
      <xdr:spPr>
        <a:xfrm>
          <a:off x="10426700" y="60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87393</xdr:rowOff>
    </xdr:from>
    <xdr:ext cx="534377" cy="259045"/>
    <xdr:sp macro="" textlink="">
      <xdr:nvSpPr>
        <xdr:cNvPr id="111" name="【道路】&#10;一人当たり延長該当値テキスト"/>
        <xdr:cNvSpPr txBox="1"/>
      </xdr:nvSpPr>
      <xdr:spPr>
        <a:xfrm>
          <a:off x="10566400" y="59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9855</xdr:rowOff>
    </xdr:from>
    <xdr:to>
      <xdr:col>14</xdr:col>
      <xdr:colOff>79375</xdr:colOff>
      <xdr:row>35</xdr:row>
      <xdr:rowOff>111455</xdr:rowOff>
    </xdr:to>
    <xdr:sp macro="" textlink="">
      <xdr:nvSpPr>
        <xdr:cNvPr id="112" name="円/楕円 111"/>
        <xdr:cNvSpPr/>
      </xdr:nvSpPr>
      <xdr:spPr>
        <a:xfrm>
          <a:off x="9588500" y="60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51816</xdr:rowOff>
    </xdr:from>
    <xdr:to>
      <xdr:col>15</xdr:col>
      <xdr:colOff>180975</xdr:colOff>
      <xdr:row>35</xdr:row>
      <xdr:rowOff>60655</xdr:rowOff>
    </xdr:to>
    <xdr:cxnSp macro="">
      <xdr:nvCxnSpPr>
        <xdr:cNvPr id="113" name="直線コネクタ 112"/>
        <xdr:cNvCxnSpPr/>
      </xdr:nvCxnSpPr>
      <xdr:spPr>
        <a:xfrm flipV="1">
          <a:off x="9639300" y="6052566"/>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97782</xdr:rowOff>
    </xdr:from>
    <xdr:ext cx="469744" cy="259045"/>
    <xdr:sp macro="" textlink="">
      <xdr:nvSpPr>
        <xdr:cNvPr id="114" name="n_1aveValue【道路】&#10;一人当たり延長"/>
        <xdr:cNvSpPr txBox="1"/>
      </xdr:nvSpPr>
      <xdr:spPr>
        <a:xfrm>
          <a:off x="93917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127982</xdr:rowOff>
    </xdr:from>
    <xdr:ext cx="534377" cy="259045"/>
    <xdr:sp macro="" textlink="">
      <xdr:nvSpPr>
        <xdr:cNvPr id="115" name="n_1mainValue【道路】&#10;一人当たり延長"/>
        <xdr:cNvSpPr txBox="1"/>
      </xdr:nvSpPr>
      <xdr:spPr>
        <a:xfrm>
          <a:off x="9359410" y="57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40" name="直線コネクタ 139"/>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41"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42" name="直線コネクタ 141"/>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43"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44" name="直線コネクタ 143"/>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170197</xdr:rowOff>
    </xdr:from>
    <xdr:ext cx="405111" cy="259045"/>
    <xdr:sp macro="" textlink="">
      <xdr:nvSpPr>
        <xdr:cNvPr id="145" name="【橋りょう・トンネル】&#10;有形固定資産減価償却率平均値テキスト"/>
        <xdr:cNvSpPr txBox="1"/>
      </xdr:nvSpPr>
      <xdr:spPr>
        <a:xfrm>
          <a:off x="47244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6" name="フローチャート : 判断 145"/>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7" name="フローチャート : 判断 146"/>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124460</xdr:rowOff>
    </xdr:from>
    <xdr:to>
      <xdr:col>6</xdr:col>
      <xdr:colOff>561975</xdr:colOff>
      <xdr:row>60</xdr:row>
      <xdr:rowOff>54610</xdr:rowOff>
    </xdr:to>
    <xdr:sp macro="" textlink="">
      <xdr:nvSpPr>
        <xdr:cNvPr id="153" name="円/楕円 152"/>
        <xdr:cNvSpPr/>
      </xdr:nvSpPr>
      <xdr:spPr>
        <a:xfrm>
          <a:off x="4584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102887</xdr:rowOff>
    </xdr:from>
    <xdr:ext cx="405111" cy="259045"/>
    <xdr:sp macro="" textlink="">
      <xdr:nvSpPr>
        <xdr:cNvPr id="154" name="【橋りょう・トンネル】&#10;有形固定資産減価償却率該当値テキスト"/>
        <xdr:cNvSpPr txBox="1"/>
      </xdr:nvSpPr>
      <xdr:spPr>
        <a:xfrm>
          <a:off x="4724400"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13970</xdr:rowOff>
    </xdr:from>
    <xdr:to>
      <xdr:col>5</xdr:col>
      <xdr:colOff>409575</xdr:colOff>
      <xdr:row>60</xdr:row>
      <xdr:rowOff>115570</xdr:rowOff>
    </xdr:to>
    <xdr:sp macro="" textlink="">
      <xdr:nvSpPr>
        <xdr:cNvPr id="155" name="円/楕円 154"/>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3810</xdr:rowOff>
    </xdr:from>
    <xdr:to>
      <xdr:col>6</xdr:col>
      <xdr:colOff>511175</xdr:colOff>
      <xdr:row>60</xdr:row>
      <xdr:rowOff>64770</xdr:rowOff>
    </xdr:to>
    <xdr:cxnSp macro="">
      <xdr:nvCxnSpPr>
        <xdr:cNvPr id="156" name="直線コネクタ 155"/>
        <xdr:cNvCxnSpPr/>
      </xdr:nvCxnSpPr>
      <xdr:spPr>
        <a:xfrm flipV="1">
          <a:off x="3797300" y="102908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135907</xdr:rowOff>
    </xdr:from>
    <xdr:ext cx="405111" cy="259045"/>
    <xdr:sp macro="" textlink="">
      <xdr:nvSpPr>
        <xdr:cNvPr id="157" name="n_1aveValue【橋りょう・トンネ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106697</xdr:rowOff>
    </xdr:from>
    <xdr:ext cx="405111" cy="259045"/>
    <xdr:sp macro="" textlink="">
      <xdr:nvSpPr>
        <xdr:cNvPr id="158" name="n_1mainValue【橋りょう・トンネル】&#10;有形固定資産減価償却率"/>
        <xdr:cNvSpPr txBox="1"/>
      </xdr:nvSpPr>
      <xdr:spPr>
        <a:xfrm>
          <a:off x="3582043"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4" name="テキスト ボックス 17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6" name="テキスト ボックス 17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84" name="直線コネクタ 183"/>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85"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86" name="直線コネクタ 185"/>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87"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88" name="直線コネクタ 187"/>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9"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90" name="フローチャート : 判断 189"/>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91" name="フローチャート : 判断 190"/>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143294</xdr:rowOff>
    </xdr:from>
    <xdr:to>
      <xdr:col>15</xdr:col>
      <xdr:colOff>231775</xdr:colOff>
      <xdr:row>56</xdr:row>
      <xdr:rowOff>73444</xdr:rowOff>
    </xdr:to>
    <xdr:sp macro="" textlink="">
      <xdr:nvSpPr>
        <xdr:cNvPr id="197" name="円/楕円 196"/>
        <xdr:cNvSpPr/>
      </xdr:nvSpPr>
      <xdr:spPr>
        <a:xfrm>
          <a:off x="10426700" y="95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96321</xdr:rowOff>
    </xdr:from>
    <xdr:ext cx="599010" cy="259045"/>
    <xdr:sp macro="" textlink="">
      <xdr:nvSpPr>
        <xdr:cNvPr id="198" name="【橋りょう・トンネル】&#10;一人当たり有形固定資産（償却資産）額該当値テキスト"/>
        <xdr:cNvSpPr txBox="1"/>
      </xdr:nvSpPr>
      <xdr:spPr>
        <a:xfrm>
          <a:off x="10566400" y="952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226,533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157298</xdr:rowOff>
    </xdr:from>
    <xdr:to>
      <xdr:col>14</xdr:col>
      <xdr:colOff>79375</xdr:colOff>
      <xdr:row>56</xdr:row>
      <xdr:rowOff>87448</xdr:rowOff>
    </xdr:to>
    <xdr:sp macro="" textlink="">
      <xdr:nvSpPr>
        <xdr:cNvPr id="199" name="円/楕円 198"/>
        <xdr:cNvSpPr/>
      </xdr:nvSpPr>
      <xdr:spPr>
        <a:xfrm>
          <a:off x="9588500" y="95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22644</xdr:rowOff>
    </xdr:from>
    <xdr:to>
      <xdr:col>15</xdr:col>
      <xdr:colOff>180975</xdr:colOff>
      <xdr:row>56</xdr:row>
      <xdr:rowOff>36648</xdr:rowOff>
    </xdr:to>
    <xdr:cxnSp macro="">
      <xdr:nvCxnSpPr>
        <xdr:cNvPr id="200" name="直線コネクタ 199"/>
        <xdr:cNvCxnSpPr/>
      </xdr:nvCxnSpPr>
      <xdr:spPr>
        <a:xfrm flipV="1">
          <a:off x="9639300" y="9623844"/>
          <a:ext cx="838200" cy="1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53436</xdr:rowOff>
    </xdr:from>
    <xdr:ext cx="599010" cy="259045"/>
    <xdr:sp macro="" textlink="">
      <xdr:nvSpPr>
        <xdr:cNvPr id="201" name="n_1aveValue【橋りょう・トンネル】&#10;一人当たり有形固定資産（償却資産）額"/>
        <xdr:cNvSpPr txBox="1"/>
      </xdr:nvSpPr>
      <xdr:spPr>
        <a:xfrm>
          <a:off x="9327094" y="1034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103975</xdr:rowOff>
    </xdr:from>
    <xdr:ext cx="599010" cy="259045"/>
    <xdr:sp macro="" textlink="">
      <xdr:nvSpPr>
        <xdr:cNvPr id="202" name="n_1mainValue【橋りょう・トンネル】&#10;一人当たり有形固定資産（償却資産）額"/>
        <xdr:cNvSpPr txBox="1"/>
      </xdr:nvSpPr>
      <xdr:spPr>
        <a:xfrm>
          <a:off x="9327094" y="936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4" name="直線コネクタ 21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5" name="テキスト ボックス 21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6" name="直線コネクタ 21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7" name="テキスト ボックス 21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8" name="直線コネクタ 21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9" name="テキスト ボックス 21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0" name="直線コネクタ 21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1" name="テキスト ボックス 22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2" name="直線コネクタ 22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3" name="テキスト ボックス 22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4" name="直線コネクタ 22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5" name="テキスト ボックス 22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29" name="直線コネクタ 228"/>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0"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1" name="直線コネクタ 230"/>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32"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33" name="直線コネクタ 232"/>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146975</xdr:rowOff>
    </xdr:from>
    <xdr:ext cx="405111" cy="259045"/>
    <xdr:sp macro="" textlink="">
      <xdr:nvSpPr>
        <xdr:cNvPr id="234" name="【公営住宅】&#10;有形固定資産減価償却率平均値テキスト"/>
        <xdr:cNvSpPr txBox="1"/>
      </xdr:nvSpPr>
      <xdr:spPr>
        <a:xfrm>
          <a:off x="4724400" y="1369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35" name="フローチャート : 判断 234"/>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36" name="フローチャート : 判断 235"/>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104866</xdr:rowOff>
    </xdr:from>
    <xdr:to>
      <xdr:col>6</xdr:col>
      <xdr:colOff>561975</xdr:colOff>
      <xdr:row>79</xdr:row>
      <xdr:rowOff>35016</xdr:rowOff>
    </xdr:to>
    <xdr:sp macro="" textlink="">
      <xdr:nvSpPr>
        <xdr:cNvPr id="242" name="円/楕円 241"/>
        <xdr:cNvSpPr/>
      </xdr:nvSpPr>
      <xdr:spPr>
        <a:xfrm>
          <a:off x="4584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127743</xdr:rowOff>
    </xdr:from>
    <xdr:ext cx="405111" cy="259045"/>
    <xdr:sp macro="" textlink="">
      <xdr:nvSpPr>
        <xdr:cNvPr id="243" name="【公営住宅】&#10;有形固定資産減価償却率該当値テキスト"/>
        <xdr:cNvSpPr txBox="1"/>
      </xdr:nvSpPr>
      <xdr:spPr>
        <a:xfrm>
          <a:off x="4724400"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163649</xdr:rowOff>
    </xdr:from>
    <xdr:to>
      <xdr:col>5</xdr:col>
      <xdr:colOff>409575</xdr:colOff>
      <xdr:row>79</xdr:row>
      <xdr:rowOff>93799</xdr:rowOff>
    </xdr:to>
    <xdr:sp macro="" textlink="">
      <xdr:nvSpPr>
        <xdr:cNvPr id="244" name="円/楕円 243"/>
        <xdr:cNvSpPr/>
      </xdr:nvSpPr>
      <xdr:spPr>
        <a:xfrm>
          <a:off x="3746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155666</xdr:rowOff>
    </xdr:from>
    <xdr:to>
      <xdr:col>6</xdr:col>
      <xdr:colOff>511175</xdr:colOff>
      <xdr:row>79</xdr:row>
      <xdr:rowOff>42999</xdr:rowOff>
    </xdr:to>
    <xdr:cxnSp macro="">
      <xdr:nvCxnSpPr>
        <xdr:cNvPr id="245" name="直線コネクタ 244"/>
        <xdr:cNvCxnSpPr/>
      </xdr:nvCxnSpPr>
      <xdr:spPr>
        <a:xfrm flipV="1">
          <a:off x="3797300" y="135287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75128</xdr:rowOff>
    </xdr:from>
    <xdr:ext cx="405111" cy="259045"/>
    <xdr:sp macro="" textlink="">
      <xdr:nvSpPr>
        <xdr:cNvPr id="246" name="n_1aveValue【公営住宅】&#10;有形固定資産減価償却率"/>
        <xdr:cNvSpPr txBox="1"/>
      </xdr:nvSpPr>
      <xdr:spPr>
        <a:xfrm>
          <a:off x="3582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110326</xdr:rowOff>
    </xdr:from>
    <xdr:ext cx="405111" cy="259045"/>
    <xdr:sp macro="" textlink="">
      <xdr:nvSpPr>
        <xdr:cNvPr id="247" name="n_1mainValue【公営住宅】&#10;有形固定資産減価償却率"/>
        <xdr:cNvSpPr txBox="1"/>
      </xdr:nvSpPr>
      <xdr:spPr>
        <a:xfrm>
          <a:off x="3582043"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69" name="直線コネクタ 268"/>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70"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71" name="直線コネクタ 270"/>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72"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73" name="直線コネクタ 272"/>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72356</xdr:rowOff>
    </xdr:from>
    <xdr:ext cx="469744" cy="259045"/>
    <xdr:sp macro="" textlink="">
      <xdr:nvSpPr>
        <xdr:cNvPr id="274" name="【公営住宅】&#10;一人当たり面積平均値テキスト"/>
        <xdr:cNvSpPr txBox="1"/>
      </xdr:nvSpPr>
      <xdr:spPr>
        <a:xfrm>
          <a:off x="10566400" y="1430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75" name="フローチャート : 判断 274"/>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76" name="フローチャート : 判断 275"/>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140919</xdr:rowOff>
    </xdr:from>
    <xdr:to>
      <xdr:col>15</xdr:col>
      <xdr:colOff>231775</xdr:colOff>
      <xdr:row>85</xdr:row>
      <xdr:rowOff>71069</xdr:rowOff>
    </xdr:to>
    <xdr:sp macro="" textlink="">
      <xdr:nvSpPr>
        <xdr:cNvPr id="282" name="円/楕円 281"/>
        <xdr:cNvSpPr/>
      </xdr:nvSpPr>
      <xdr:spPr>
        <a:xfrm>
          <a:off x="10426700" y="145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119346</xdr:rowOff>
    </xdr:from>
    <xdr:ext cx="469744" cy="259045"/>
    <xdr:sp macro="" textlink="">
      <xdr:nvSpPr>
        <xdr:cNvPr id="283" name="【公営住宅】&#10;一人当たり面積該当値テキスト"/>
        <xdr:cNvSpPr txBox="1"/>
      </xdr:nvSpPr>
      <xdr:spPr>
        <a:xfrm>
          <a:off x="10566400" y="145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134976</xdr:rowOff>
    </xdr:from>
    <xdr:to>
      <xdr:col>14</xdr:col>
      <xdr:colOff>79375</xdr:colOff>
      <xdr:row>85</xdr:row>
      <xdr:rowOff>65126</xdr:rowOff>
    </xdr:to>
    <xdr:sp macro="" textlink="">
      <xdr:nvSpPr>
        <xdr:cNvPr id="284" name="円/楕円 283"/>
        <xdr:cNvSpPr/>
      </xdr:nvSpPr>
      <xdr:spPr>
        <a:xfrm>
          <a:off x="9588500" y="145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14326</xdr:rowOff>
    </xdr:from>
    <xdr:to>
      <xdr:col>15</xdr:col>
      <xdr:colOff>180975</xdr:colOff>
      <xdr:row>85</xdr:row>
      <xdr:rowOff>20269</xdr:rowOff>
    </xdr:to>
    <xdr:cxnSp macro="">
      <xdr:nvCxnSpPr>
        <xdr:cNvPr id="285" name="直線コネクタ 284"/>
        <xdr:cNvCxnSpPr/>
      </xdr:nvCxnSpPr>
      <xdr:spPr>
        <a:xfrm>
          <a:off x="9639300" y="1458757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23589</xdr:rowOff>
    </xdr:from>
    <xdr:ext cx="469744" cy="259045"/>
    <xdr:sp macro="" textlink="">
      <xdr:nvSpPr>
        <xdr:cNvPr id="286"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56253</xdr:rowOff>
    </xdr:from>
    <xdr:ext cx="469744" cy="259045"/>
    <xdr:sp macro="" textlink="">
      <xdr:nvSpPr>
        <xdr:cNvPr id="287" name="n_1mainValue【公営住宅】&#10;一人当たり面積"/>
        <xdr:cNvSpPr txBox="1"/>
      </xdr:nvSpPr>
      <xdr:spPr>
        <a:xfrm>
          <a:off x="9391727" y="1462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6" name="テキスト ボックス 29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7" name="直線コネクタ 29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8" name="テキスト ボックス 29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9" name="直線コネクタ 29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0" name="テキスト ボックス 29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1" name="直線コネクタ 30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2" name="テキスト ボックス 30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3" name="直線コネクタ 30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4" name="テキスト ボックス 30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5" name="直線コネクタ 30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6" name="テキスト ボックス 30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7" name="直線コネクタ 30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8" name="テキスト ボックス 30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9" name="直線コネクタ 30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0" name="テキスト ボックス 30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2" name="テキスト ボックス 31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136616</xdr:rowOff>
    </xdr:from>
    <xdr:to>
      <xdr:col>6</xdr:col>
      <xdr:colOff>510540</xdr:colOff>
      <xdr:row>108</xdr:row>
      <xdr:rowOff>50074</xdr:rowOff>
    </xdr:to>
    <xdr:cxnSp macro="">
      <xdr:nvCxnSpPr>
        <xdr:cNvPr id="314" name="直線コネクタ 313"/>
        <xdr:cNvCxnSpPr/>
      </xdr:nvCxnSpPr>
      <xdr:spPr>
        <a:xfrm flipV="1">
          <a:off x="4634865" y="17110166"/>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53901</xdr:rowOff>
    </xdr:from>
    <xdr:ext cx="405111" cy="259045"/>
    <xdr:sp macro="" textlink="">
      <xdr:nvSpPr>
        <xdr:cNvPr id="315" name="【港湾・漁港】&#10;有形固定資産減価償却率最小値テキスト"/>
        <xdr:cNvSpPr txBox="1"/>
      </xdr:nvSpPr>
      <xdr:spPr>
        <a:xfrm>
          <a:off x="4724400" y="185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6</xdr:col>
      <xdr:colOff>422275</xdr:colOff>
      <xdr:row>108</xdr:row>
      <xdr:rowOff>50074</xdr:rowOff>
    </xdr:from>
    <xdr:to>
      <xdr:col>6</xdr:col>
      <xdr:colOff>600075</xdr:colOff>
      <xdr:row>108</xdr:row>
      <xdr:rowOff>50074</xdr:rowOff>
    </xdr:to>
    <xdr:cxnSp macro="">
      <xdr:nvCxnSpPr>
        <xdr:cNvPr id="316" name="直線コネクタ 315"/>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83293</xdr:rowOff>
    </xdr:from>
    <xdr:ext cx="405111" cy="259045"/>
    <xdr:sp macro="" textlink="">
      <xdr:nvSpPr>
        <xdr:cNvPr id="317" name="【港湾・漁港】&#10;有形固定資産減価償却率最大値テキスト"/>
        <xdr:cNvSpPr txBox="1"/>
      </xdr:nvSpPr>
      <xdr:spPr>
        <a:xfrm>
          <a:off x="4724400" y="1688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6</xdr:col>
      <xdr:colOff>422275</xdr:colOff>
      <xdr:row>99</xdr:row>
      <xdr:rowOff>136616</xdr:rowOff>
    </xdr:from>
    <xdr:to>
      <xdr:col>6</xdr:col>
      <xdr:colOff>600075</xdr:colOff>
      <xdr:row>99</xdr:row>
      <xdr:rowOff>136616</xdr:rowOff>
    </xdr:to>
    <xdr:cxnSp macro="">
      <xdr:nvCxnSpPr>
        <xdr:cNvPr id="318" name="直線コネクタ 317"/>
        <xdr:cNvCxnSpPr/>
      </xdr:nvCxnSpPr>
      <xdr:spPr>
        <a:xfrm>
          <a:off x="4546600" y="171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136089</xdr:rowOff>
    </xdr:from>
    <xdr:ext cx="405111" cy="259045"/>
    <xdr:sp macro="" textlink="">
      <xdr:nvSpPr>
        <xdr:cNvPr id="319" name="【港湾・漁港】&#10;有形固定資産減価償却率平均値テキスト"/>
        <xdr:cNvSpPr txBox="1"/>
      </xdr:nvSpPr>
      <xdr:spPr>
        <a:xfrm>
          <a:off x="4724400" y="1813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157662</xdr:rowOff>
    </xdr:from>
    <xdr:to>
      <xdr:col>6</xdr:col>
      <xdr:colOff>561975</xdr:colOff>
      <xdr:row>106</xdr:row>
      <xdr:rowOff>87812</xdr:rowOff>
    </xdr:to>
    <xdr:sp macro="" textlink="">
      <xdr:nvSpPr>
        <xdr:cNvPr id="320" name="フローチャート : 判断 319"/>
        <xdr:cNvSpPr/>
      </xdr:nvSpPr>
      <xdr:spPr>
        <a:xfrm>
          <a:off x="45847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138068</xdr:rowOff>
    </xdr:from>
    <xdr:to>
      <xdr:col>5</xdr:col>
      <xdr:colOff>409575</xdr:colOff>
      <xdr:row>106</xdr:row>
      <xdr:rowOff>68218</xdr:rowOff>
    </xdr:to>
    <xdr:sp macro="" textlink="">
      <xdr:nvSpPr>
        <xdr:cNvPr id="321" name="フローチャート : 判断 320"/>
        <xdr:cNvSpPr/>
      </xdr:nvSpPr>
      <xdr:spPr>
        <a:xfrm>
          <a:off x="3746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85816</xdr:rowOff>
    </xdr:from>
    <xdr:to>
      <xdr:col>6</xdr:col>
      <xdr:colOff>561975</xdr:colOff>
      <xdr:row>100</xdr:row>
      <xdr:rowOff>15966</xdr:rowOff>
    </xdr:to>
    <xdr:sp macro="" textlink="">
      <xdr:nvSpPr>
        <xdr:cNvPr id="327" name="円/楕円 326"/>
        <xdr:cNvSpPr/>
      </xdr:nvSpPr>
      <xdr:spPr>
        <a:xfrm>
          <a:off x="4584700" y="170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38843</xdr:rowOff>
    </xdr:from>
    <xdr:ext cx="405111" cy="259045"/>
    <xdr:sp macro="" textlink="">
      <xdr:nvSpPr>
        <xdr:cNvPr id="328" name="【港湾・漁港】&#10;有形固定資産減価償却率該当値テキスト"/>
        <xdr:cNvSpPr txBox="1"/>
      </xdr:nvSpPr>
      <xdr:spPr>
        <a:xfrm>
          <a:off x="4724400" y="17012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85816</xdr:rowOff>
    </xdr:from>
    <xdr:to>
      <xdr:col>5</xdr:col>
      <xdr:colOff>409575</xdr:colOff>
      <xdr:row>100</xdr:row>
      <xdr:rowOff>15966</xdr:rowOff>
    </xdr:to>
    <xdr:sp macro="" textlink="">
      <xdr:nvSpPr>
        <xdr:cNvPr id="329" name="円/楕円 328"/>
        <xdr:cNvSpPr/>
      </xdr:nvSpPr>
      <xdr:spPr>
        <a:xfrm>
          <a:off x="3746500" y="170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99</xdr:row>
      <xdr:rowOff>136616</xdr:rowOff>
    </xdr:from>
    <xdr:to>
      <xdr:col>6</xdr:col>
      <xdr:colOff>511175</xdr:colOff>
      <xdr:row>99</xdr:row>
      <xdr:rowOff>136616</xdr:rowOff>
    </xdr:to>
    <xdr:cxnSp macro="">
      <xdr:nvCxnSpPr>
        <xdr:cNvPr id="330" name="直線コネクタ 329"/>
        <xdr:cNvCxnSpPr/>
      </xdr:nvCxnSpPr>
      <xdr:spPr>
        <a:xfrm>
          <a:off x="3797300" y="17110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59345</xdr:rowOff>
    </xdr:from>
    <xdr:ext cx="405111" cy="259045"/>
    <xdr:sp macro="" textlink="">
      <xdr:nvSpPr>
        <xdr:cNvPr id="331" name="n_1aveValue【港湾・漁港】&#10;有形固定資産減価償却率"/>
        <xdr:cNvSpPr txBox="1"/>
      </xdr:nvSpPr>
      <xdr:spPr>
        <a:xfrm>
          <a:off x="3582043"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32493</xdr:rowOff>
    </xdr:from>
    <xdr:ext cx="405111" cy="259045"/>
    <xdr:sp macro="" textlink="">
      <xdr:nvSpPr>
        <xdr:cNvPr id="332" name="n_1mainValue【港湾・漁港】&#10;有形固定資産減価償却率"/>
        <xdr:cNvSpPr txBox="1"/>
      </xdr:nvSpPr>
      <xdr:spPr>
        <a:xfrm>
          <a:off x="3582043" y="1683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3" name="直線コネクタ 3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44" name="テキスト ボックス 34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5" name="直線コネクタ 3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46" name="テキスト ボックス 34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7" name="直線コネクタ 3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48" name="テキスト ボックス 34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9" name="直線コネクタ 3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50" name="テキスト ボックス 34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2" name="テキスト ボックス 35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59234</xdr:rowOff>
    </xdr:from>
    <xdr:to>
      <xdr:col>15</xdr:col>
      <xdr:colOff>180340</xdr:colOff>
      <xdr:row>107</xdr:row>
      <xdr:rowOff>162899</xdr:rowOff>
    </xdr:to>
    <xdr:cxnSp macro="">
      <xdr:nvCxnSpPr>
        <xdr:cNvPr id="354" name="直線コネクタ 353"/>
        <xdr:cNvCxnSpPr/>
      </xdr:nvCxnSpPr>
      <xdr:spPr>
        <a:xfrm flipV="1">
          <a:off x="10476865" y="17375684"/>
          <a:ext cx="0" cy="113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166726</xdr:rowOff>
    </xdr:from>
    <xdr:ext cx="534377" cy="259045"/>
    <xdr:sp macro="" textlink="">
      <xdr:nvSpPr>
        <xdr:cNvPr id="355" name="【港湾・漁港】&#10;一人当たり有形固定資産（償却資産）額最小値テキスト"/>
        <xdr:cNvSpPr txBox="1"/>
      </xdr:nvSpPr>
      <xdr:spPr>
        <a:xfrm>
          <a:off x="10566400" y="1851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18,537</a:t>
          </a:r>
          <a:endParaRPr kumimoji="1" lang="ja-JP" altLang="en-US" sz="1000" b="1">
            <a:latin typeface="ＭＳ Ｐゴシック"/>
          </a:endParaRPr>
        </a:p>
      </xdr:txBody>
    </xdr:sp>
    <xdr:clientData/>
  </xdr:oneCellAnchor>
  <xdr:twoCellAnchor>
    <xdr:from>
      <xdr:col>15</xdr:col>
      <xdr:colOff>92075</xdr:colOff>
      <xdr:row>107</xdr:row>
      <xdr:rowOff>162899</xdr:rowOff>
    </xdr:from>
    <xdr:to>
      <xdr:col>15</xdr:col>
      <xdr:colOff>269875</xdr:colOff>
      <xdr:row>107</xdr:row>
      <xdr:rowOff>162899</xdr:rowOff>
    </xdr:to>
    <xdr:cxnSp macro="">
      <xdr:nvCxnSpPr>
        <xdr:cNvPr id="356" name="直線コネクタ 355"/>
        <xdr:cNvCxnSpPr/>
      </xdr:nvCxnSpPr>
      <xdr:spPr>
        <a:xfrm>
          <a:off x="10388600" y="1850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5911</xdr:rowOff>
    </xdr:from>
    <xdr:ext cx="599010" cy="259045"/>
    <xdr:sp macro="" textlink="">
      <xdr:nvSpPr>
        <xdr:cNvPr id="357" name="【港湾・漁港】&#10;一人当たり有形固定資産（償却資産）額最大値テキスト"/>
        <xdr:cNvSpPr txBox="1"/>
      </xdr:nvSpPr>
      <xdr:spPr>
        <a:xfrm>
          <a:off x="10566400" y="1715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266,211</a:t>
          </a:r>
          <a:endParaRPr kumimoji="1" lang="ja-JP" altLang="en-US" sz="1000" b="1">
            <a:latin typeface="ＭＳ Ｐゴシック"/>
          </a:endParaRPr>
        </a:p>
      </xdr:txBody>
    </xdr:sp>
    <xdr:clientData/>
  </xdr:oneCellAnchor>
  <xdr:twoCellAnchor>
    <xdr:from>
      <xdr:col>15</xdr:col>
      <xdr:colOff>92075</xdr:colOff>
      <xdr:row>101</xdr:row>
      <xdr:rowOff>59234</xdr:rowOff>
    </xdr:from>
    <xdr:to>
      <xdr:col>15</xdr:col>
      <xdr:colOff>269875</xdr:colOff>
      <xdr:row>101</xdr:row>
      <xdr:rowOff>59234</xdr:rowOff>
    </xdr:to>
    <xdr:cxnSp macro="">
      <xdr:nvCxnSpPr>
        <xdr:cNvPr id="358" name="直線コネクタ 357"/>
        <xdr:cNvCxnSpPr/>
      </xdr:nvCxnSpPr>
      <xdr:spPr>
        <a:xfrm>
          <a:off x="10388600" y="17375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27895</xdr:rowOff>
    </xdr:from>
    <xdr:ext cx="599010" cy="259045"/>
    <xdr:sp macro="" textlink="">
      <xdr:nvSpPr>
        <xdr:cNvPr id="359" name="【港湾・漁港】&#10;一人当たり有形固定資産（償却資産）額平均値テキスト"/>
        <xdr:cNvSpPr txBox="1"/>
      </xdr:nvSpPr>
      <xdr:spPr>
        <a:xfrm>
          <a:off x="10566400" y="1785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5018</xdr:rowOff>
    </xdr:from>
    <xdr:to>
      <xdr:col>15</xdr:col>
      <xdr:colOff>231775</xdr:colOff>
      <xdr:row>105</xdr:row>
      <xdr:rowOff>106618</xdr:rowOff>
    </xdr:to>
    <xdr:sp macro="" textlink="">
      <xdr:nvSpPr>
        <xdr:cNvPr id="360" name="フローチャート : 判断 359"/>
        <xdr:cNvSpPr/>
      </xdr:nvSpPr>
      <xdr:spPr>
        <a:xfrm>
          <a:off x="10426700" y="1800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53065</xdr:rowOff>
    </xdr:from>
    <xdr:to>
      <xdr:col>14</xdr:col>
      <xdr:colOff>79375</xdr:colOff>
      <xdr:row>106</xdr:row>
      <xdr:rowOff>154665</xdr:rowOff>
    </xdr:to>
    <xdr:sp macro="" textlink="">
      <xdr:nvSpPr>
        <xdr:cNvPr id="361" name="フローチャート : 判断 360"/>
        <xdr:cNvSpPr/>
      </xdr:nvSpPr>
      <xdr:spPr>
        <a:xfrm>
          <a:off x="9588500" y="182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112099</xdr:rowOff>
    </xdr:from>
    <xdr:to>
      <xdr:col>15</xdr:col>
      <xdr:colOff>231775</xdr:colOff>
      <xdr:row>108</xdr:row>
      <xdr:rowOff>42249</xdr:rowOff>
    </xdr:to>
    <xdr:sp macro="" textlink="">
      <xdr:nvSpPr>
        <xdr:cNvPr id="367" name="円/楕円 366"/>
        <xdr:cNvSpPr/>
      </xdr:nvSpPr>
      <xdr:spPr>
        <a:xfrm>
          <a:off x="10426700" y="1845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27026</xdr:rowOff>
    </xdr:from>
    <xdr:ext cx="534377" cy="259045"/>
    <xdr:sp macro="" textlink="">
      <xdr:nvSpPr>
        <xdr:cNvPr id="368" name="【港湾・漁港】&#10;一人当たり有形固定資産（償却資産）額該当値テキスト"/>
        <xdr:cNvSpPr txBox="1"/>
      </xdr:nvSpPr>
      <xdr:spPr>
        <a:xfrm>
          <a:off x="10566400" y="1837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18,537</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112711</xdr:rowOff>
    </xdr:from>
    <xdr:to>
      <xdr:col>14</xdr:col>
      <xdr:colOff>79375</xdr:colOff>
      <xdr:row>108</xdr:row>
      <xdr:rowOff>42861</xdr:rowOff>
    </xdr:to>
    <xdr:sp macro="" textlink="">
      <xdr:nvSpPr>
        <xdr:cNvPr id="369" name="円/楕円 368"/>
        <xdr:cNvSpPr/>
      </xdr:nvSpPr>
      <xdr:spPr>
        <a:xfrm>
          <a:off x="9588500" y="184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162899</xdr:rowOff>
    </xdr:from>
    <xdr:to>
      <xdr:col>15</xdr:col>
      <xdr:colOff>180975</xdr:colOff>
      <xdr:row>107</xdr:row>
      <xdr:rowOff>163511</xdr:rowOff>
    </xdr:to>
    <xdr:cxnSp macro="">
      <xdr:nvCxnSpPr>
        <xdr:cNvPr id="370" name="直線コネクタ 369"/>
        <xdr:cNvCxnSpPr/>
      </xdr:nvCxnSpPr>
      <xdr:spPr>
        <a:xfrm flipV="1">
          <a:off x="9639300" y="18508049"/>
          <a:ext cx="8382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104</xdr:row>
      <xdr:rowOff>171192</xdr:rowOff>
    </xdr:from>
    <xdr:ext cx="534377" cy="259045"/>
    <xdr:sp macro="" textlink="">
      <xdr:nvSpPr>
        <xdr:cNvPr id="371" name="n_1aveValue【港湾・漁港】&#10;一人当たり有形固定資産（償却資産）額"/>
        <xdr:cNvSpPr txBox="1"/>
      </xdr:nvSpPr>
      <xdr:spPr>
        <a:xfrm>
          <a:off x="9359411" y="180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68,949</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33988</xdr:rowOff>
    </xdr:from>
    <xdr:ext cx="534377" cy="259045"/>
    <xdr:sp macro="" textlink="">
      <xdr:nvSpPr>
        <xdr:cNvPr id="372" name="n_1mainValue【港湾・漁港】&#10;一人当たり有形固定資産（償却資産）額"/>
        <xdr:cNvSpPr txBox="1"/>
      </xdr:nvSpPr>
      <xdr:spPr>
        <a:xfrm>
          <a:off x="9359411" y="185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3" name="テキスト ボックス 3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4" name="直線コネクタ 3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5" name="テキスト ボックス 3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6" name="直線コネクタ 3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7" name="テキスト ボックス 3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8" name="直線コネクタ 3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9" name="テキスト ボックス 3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0" name="直線コネクタ 3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1" name="テキスト ボックス 39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44196</xdr:rowOff>
    </xdr:from>
    <xdr:to>
      <xdr:col>23</xdr:col>
      <xdr:colOff>516889</xdr:colOff>
      <xdr:row>39</xdr:row>
      <xdr:rowOff>144780</xdr:rowOff>
    </xdr:to>
    <xdr:cxnSp macro="">
      <xdr:nvCxnSpPr>
        <xdr:cNvPr id="395" name="直線コネクタ 394"/>
        <xdr:cNvCxnSpPr/>
      </xdr:nvCxnSpPr>
      <xdr:spPr>
        <a:xfrm flipV="1">
          <a:off x="16318864" y="570204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148607</xdr:rowOff>
    </xdr:from>
    <xdr:ext cx="405111" cy="259045"/>
    <xdr:sp macro="" textlink="">
      <xdr:nvSpPr>
        <xdr:cNvPr id="396" name="【認定こども園・幼稚園・保育所】&#10;有形固定資産減価償却率最小値テキスト"/>
        <xdr:cNvSpPr txBox="1"/>
      </xdr:nvSpPr>
      <xdr:spPr>
        <a:xfrm>
          <a:off x="164084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39</xdr:row>
      <xdr:rowOff>144780</xdr:rowOff>
    </xdr:from>
    <xdr:to>
      <xdr:col>23</xdr:col>
      <xdr:colOff>606425</xdr:colOff>
      <xdr:row>39</xdr:row>
      <xdr:rowOff>144780</xdr:rowOff>
    </xdr:to>
    <xdr:cxnSp macro="">
      <xdr:nvCxnSpPr>
        <xdr:cNvPr id="397" name="直線コネクタ 396"/>
        <xdr:cNvCxnSpPr/>
      </xdr:nvCxnSpPr>
      <xdr:spPr>
        <a:xfrm>
          <a:off x="16230600" y="68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162323</xdr:rowOff>
    </xdr:from>
    <xdr:ext cx="405111" cy="259045"/>
    <xdr:sp macro="" textlink="">
      <xdr:nvSpPr>
        <xdr:cNvPr id="398" name="【認定こども園・幼稚園・保育所】&#10;有形固定資産減価償却率最大値テキスト"/>
        <xdr:cNvSpPr txBox="1"/>
      </xdr:nvSpPr>
      <xdr:spPr>
        <a:xfrm>
          <a:off x="16408400" y="547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44196</xdr:rowOff>
    </xdr:from>
    <xdr:to>
      <xdr:col>23</xdr:col>
      <xdr:colOff>606425</xdr:colOff>
      <xdr:row>33</xdr:row>
      <xdr:rowOff>44196</xdr:rowOff>
    </xdr:to>
    <xdr:cxnSp macro="">
      <xdr:nvCxnSpPr>
        <xdr:cNvPr id="399" name="直線コネクタ 398"/>
        <xdr:cNvCxnSpPr/>
      </xdr:nvCxnSpPr>
      <xdr:spPr>
        <a:xfrm>
          <a:off x="16230600" y="570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11701</xdr:rowOff>
    </xdr:from>
    <xdr:ext cx="405111" cy="259045"/>
    <xdr:sp macro="" textlink="">
      <xdr:nvSpPr>
        <xdr:cNvPr id="400" name="【認定こども園・幼稚園・保育所】&#10;有形固定資産減価償却率平均値テキスト"/>
        <xdr:cNvSpPr txBox="1"/>
      </xdr:nvSpPr>
      <xdr:spPr>
        <a:xfrm>
          <a:off x="16408400" y="635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160274</xdr:rowOff>
    </xdr:from>
    <xdr:to>
      <xdr:col>23</xdr:col>
      <xdr:colOff>568325</xdr:colOff>
      <xdr:row>38</xdr:row>
      <xdr:rowOff>90424</xdr:rowOff>
    </xdr:to>
    <xdr:sp macro="" textlink="">
      <xdr:nvSpPr>
        <xdr:cNvPr id="401" name="フローチャート : 判断 400"/>
        <xdr:cNvSpPr/>
      </xdr:nvSpPr>
      <xdr:spPr>
        <a:xfrm>
          <a:off x="162687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84836</xdr:rowOff>
    </xdr:from>
    <xdr:to>
      <xdr:col>22</xdr:col>
      <xdr:colOff>415925</xdr:colOff>
      <xdr:row>38</xdr:row>
      <xdr:rowOff>14986</xdr:rowOff>
    </xdr:to>
    <xdr:sp macro="" textlink="">
      <xdr:nvSpPr>
        <xdr:cNvPr id="402" name="フローチャート : 判断 401"/>
        <xdr:cNvSpPr/>
      </xdr:nvSpPr>
      <xdr:spPr>
        <a:xfrm>
          <a:off x="15430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93980</xdr:rowOff>
    </xdr:from>
    <xdr:to>
      <xdr:col>23</xdr:col>
      <xdr:colOff>568325</xdr:colOff>
      <xdr:row>40</xdr:row>
      <xdr:rowOff>24130</xdr:rowOff>
    </xdr:to>
    <xdr:sp macro="" textlink="">
      <xdr:nvSpPr>
        <xdr:cNvPr id="408" name="円/楕円 407"/>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8907</xdr:rowOff>
    </xdr:from>
    <xdr:ext cx="405111" cy="259045"/>
    <xdr:sp macro="" textlink="">
      <xdr:nvSpPr>
        <xdr:cNvPr id="409" name="【認定こども園・幼稚園・保育所】&#10;有形固定資産減価償却率該当値テキスト"/>
        <xdr:cNvSpPr txBox="1"/>
      </xdr:nvSpPr>
      <xdr:spPr>
        <a:xfrm>
          <a:off x="16408400" y="669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162560</xdr:rowOff>
    </xdr:from>
    <xdr:to>
      <xdr:col>22</xdr:col>
      <xdr:colOff>415925</xdr:colOff>
      <xdr:row>40</xdr:row>
      <xdr:rowOff>92710</xdr:rowOff>
    </xdr:to>
    <xdr:sp macro="" textlink="">
      <xdr:nvSpPr>
        <xdr:cNvPr id="410" name="円/楕円 409"/>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144780</xdr:rowOff>
    </xdr:from>
    <xdr:to>
      <xdr:col>23</xdr:col>
      <xdr:colOff>517525</xdr:colOff>
      <xdr:row>40</xdr:row>
      <xdr:rowOff>41910</xdr:rowOff>
    </xdr:to>
    <xdr:cxnSp macro="">
      <xdr:nvCxnSpPr>
        <xdr:cNvPr id="411" name="直線コネクタ 410"/>
        <xdr:cNvCxnSpPr/>
      </xdr:nvCxnSpPr>
      <xdr:spPr>
        <a:xfrm flipV="1">
          <a:off x="15481300" y="68313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31513</xdr:rowOff>
    </xdr:from>
    <xdr:ext cx="405111" cy="259045"/>
    <xdr:sp macro="" textlink="">
      <xdr:nvSpPr>
        <xdr:cNvPr id="412" name="n_1aveValue【認定こども園・幼稚園・保育所】&#10;有形固定資産減価償却率"/>
        <xdr:cNvSpPr txBox="1"/>
      </xdr:nvSpPr>
      <xdr:spPr>
        <a:xfrm>
          <a:off x="15266043"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83837</xdr:rowOff>
    </xdr:from>
    <xdr:ext cx="405111" cy="259045"/>
    <xdr:sp macro="" textlink="">
      <xdr:nvSpPr>
        <xdr:cNvPr id="413" name="n_1mainValue【認定こども園・幼稚園・保育所】&#10;有形固定資産減価償却率"/>
        <xdr:cNvSpPr txBox="1"/>
      </xdr:nvSpPr>
      <xdr:spPr>
        <a:xfrm>
          <a:off x="15266043"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5" name="テキスト ボックス 42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7" name="テキスト ボックス 42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29" name="テキスト ボックス 42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1" name="テキスト ボックス 43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3" name="テキスト ボックス 43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437" name="直線コネクタ 436"/>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438"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439" name="直線コネクタ 43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440"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441" name="直線コネクタ 440"/>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442"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443" name="フローチャート : 判断 442"/>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444" name="フローチャート : 判断 443"/>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55880</xdr:rowOff>
    </xdr:from>
    <xdr:to>
      <xdr:col>32</xdr:col>
      <xdr:colOff>238125</xdr:colOff>
      <xdr:row>35</xdr:row>
      <xdr:rowOff>157480</xdr:rowOff>
    </xdr:to>
    <xdr:sp macro="" textlink="">
      <xdr:nvSpPr>
        <xdr:cNvPr id="450" name="円/楕円 449"/>
        <xdr:cNvSpPr/>
      </xdr:nvSpPr>
      <xdr:spPr>
        <a:xfrm>
          <a:off x="22110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78757</xdr:rowOff>
    </xdr:from>
    <xdr:ext cx="469744" cy="259045"/>
    <xdr:sp macro="" textlink="">
      <xdr:nvSpPr>
        <xdr:cNvPr id="451" name="【認定こども園・幼稚園・保育所】&#10;一人当たり面積該当値テキスト"/>
        <xdr:cNvSpPr txBox="1"/>
      </xdr:nvSpPr>
      <xdr:spPr>
        <a:xfrm>
          <a:off x="22250400"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63500</xdr:rowOff>
    </xdr:from>
    <xdr:to>
      <xdr:col>31</xdr:col>
      <xdr:colOff>85725</xdr:colOff>
      <xdr:row>35</xdr:row>
      <xdr:rowOff>165100</xdr:rowOff>
    </xdr:to>
    <xdr:sp macro="" textlink="">
      <xdr:nvSpPr>
        <xdr:cNvPr id="452" name="円/楕円 451"/>
        <xdr:cNvSpPr/>
      </xdr:nvSpPr>
      <xdr:spPr>
        <a:xfrm>
          <a:off x="21272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106680</xdr:rowOff>
    </xdr:from>
    <xdr:to>
      <xdr:col>32</xdr:col>
      <xdr:colOff>187325</xdr:colOff>
      <xdr:row>35</xdr:row>
      <xdr:rowOff>114300</xdr:rowOff>
    </xdr:to>
    <xdr:cxnSp macro="">
      <xdr:nvCxnSpPr>
        <xdr:cNvPr id="453" name="直線コネクタ 452"/>
        <xdr:cNvCxnSpPr/>
      </xdr:nvCxnSpPr>
      <xdr:spPr>
        <a:xfrm flipV="1">
          <a:off x="21323300" y="6107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99077</xdr:rowOff>
    </xdr:from>
    <xdr:ext cx="469744" cy="259045"/>
    <xdr:sp macro="" textlink="">
      <xdr:nvSpPr>
        <xdr:cNvPr id="454"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10177</xdr:rowOff>
    </xdr:from>
    <xdr:ext cx="469744" cy="259045"/>
    <xdr:sp macro="" textlink="">
      <xdr:nvSpPr>
        <xdr:cNvPr id="455" name="n_1mainValue【認定こども園・幼稚園・保育所】&#10;一人当たり面積"/>
        <xdr:cNvSpPr txBox="1"/>
      </xdr:nvSpPr>
      <xdr:spPr>
        <a:xfrm>
          <a:off x="210757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67" name="直線コネクタ 4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68" name="テキスト ボックス 4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9" name="直線コネクタ 4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0" name="テキスト ボックス 4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1" name="直線コネクタ 4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2" name="テキスト ボックス 4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3" name="直線コネクタ 4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4" name="テキスト ボックス 4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5" name="直線コネクタ 4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6" name="テキスト ボックス 4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7" name="直線コネクタ 4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78" name="テキスト ボックス 4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0" name="テキスト ボックス 4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482" name="直線コネクタ 481"/>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483"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484" name="直線コネクタ 483"/>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485"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486" name="直線コネクタ 485"/>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78212</xdr:rowOff>
    </xdr:from>
    <xdr:ext cx="405111" cy="259045"/>
    <xdr:sp macro="" textlink="">
      <xdr:nvSpPr>
        <xdr:cNvPr id="487" name="【学校施設】&#10;有形固定資産減価償却率平均値テキスト"/>
        <xdr:cNvSpPr txBox="1"/>
      </xdr:nvSpPr>
      <xdr:spPr>
        <a:xfrm>
          <a:off x="164084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88" name="フローチャート : 判断 487"/>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89" name="フローチャート : 判断 488"/>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95" name="円/楕円 494"/>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99077</xdr:rowOff>
    </xdr:from>
    <xdr:ext cx="405111" cy="259045"/>
    <xdr:sp macro="" textlink="">
      <xdr:nvSpPr>
        <xdr:cNvPr id="496" name="【学校施設】&#10;有形固定資産減価償却率該当値テキスト"/>
        <xdr:cNvSpPr txBox="1"/>
      </xdr:nvSpPr>
      <xdr:spPr>
        <a:xfrm>
          <a:off x="164084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7983</xdr:rowOff>
    </xdr:from>
    <xdr:to>
      <xdr:col>22</xdr:col>
      <xdr:colOff>415925</xdr:colOff>
      <xdr:row>60</xdr:row>
      <xdr:rowOff>109583</xdr:rowOff>
    </xdr:to>
    <xdr:sp macro="" textlink="">
      <xdr:nvSpPr>
        <xdr:cNvPr id="497" name="円/楕円 496"/>
        <xdr:cNvSpPr/>
      </xdr:nvSpPr>
      <xdr:spPr>
        <a:xfrm>
          <a:off x="15430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0</xdr:rowOff>
    </xdr:from>
    <xdr:to>
      <xdr:col>23</xdr:col>
      <xdr:colOff>517525</xdr:colOff>
      <xdr:row>60</xdr:row>
      <xdr:rowOff>58783</xdr:rowOff>
    </xdr:to>
    <xdr:cxnSp macro="">
      <xdr:nvCxnSpPr>
        <xdr:cNvPr id="498" name="直線コネクタ 497"/>
        <xdr:cNvCxnSpPr/>
      </xdr:nvCxnSpPr>
      <xdr:spPr>
        <a:xfrm flipV="1">
          <a:off x="15481300" y="1028700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168564</xdr:rowOff>
    </xdr:from>
    <xdr:ext cx="405111" cy="259045"/>
    <xdr:sp macro="" textlink="">
      <xdr:nvSpPr>
        <xdr:cNvPr id="499" name="n_1aveValue【学校施設】&#10;有形固定資産減価償却率"/>
        <xdr:cNvSpPr txBox="1"/>
      </xdr:nvSpPr>
      <xdr:spPr>
        <a:xfrm>
          <a:off x="15266043"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100710</xdr:rowOff>
    </xdr:from>
    <xdr:ext cx="405111" cy="259045"/>
    <xdr:sp macro="" textlink="">
      <xdr:nvSpPr>
        <xdr:cNvPr id="500" name="n_1mainValue【学校施設】&#10;有形固定資産減価償却率"/>
        <xdr:cNvSpPr txBox="1"/>
      </xdr:nvSpPr>
      <xdr:spPr>
        <a:xfrm>
          <a:off x="15266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1" name="テキスト ボックス 5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12" name="直線コネクタ 5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3" name="テキスト ボックス 5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4" name="直線コネクタ 5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5" name="テキスト ボックス 5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6" name="直線コネクタ 5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7" name="テキスト ボックス 5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8" name="直線コネクタ 5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9" name="テキスト ボックス 5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0" name="直線コネクタ 5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1" name="テキスト ボックス 5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2" name="直線コネクタ 5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3" name="テキスト ボックス 5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527" name="直線コネクタ 526"/>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528"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529" name="直線コネクタ 528"/>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530"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531" name="直線コネクタ 530"/>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532"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533" name="フローチャート : 判断 532"/>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534" name="フローチャート : 判断 533"/>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130447</xdr:rowOff>
    </xdr:from>
    <xdr:to>
      <xdr:col>32</xdr:col>
      <xdr:colOff>238125</xdr:colOff>
      <xdr:row>55</xdr:row>
      <xdr:rowOff>60597</xdr:rowOff>
    </xdr:to>
    <xdr:sp macro="" textlink="">
      <xdr:nvSpPr>
        <xdr:cNvPr id="540" name="円/楕円 539"/>
        <xdr:cNvSpPr/>
      </xdr:nvSpPr>
      <xdr:spPr>
        <a:xfrm>
          <a:off x="22110700" y="93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83474</xdr:rowOff>
    </xdr:from>
    <xdr:ext cx="469744" cy="259045"/>
    <xdr:sp macro="" textlink="">
      <xdr:nvSpPr>
        <xdr:cNvPr id="541" name="【学校施設】&#10;一人当たり面積該当値テキスト"/>
        <xdr:cNvSpPr txBox="1"/>
      </xdr:nvSpPr>
      <xdr:spPr>
        <a:xfrm>
          <a:off x="22250400" y="934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153307</xdr:rowOff>
    </xdr:from>
    <xdr:to>
      <xdr:col>31</xdr:col>
      <xdr:colOff>85725</xdr:colOff>
      <xdr:row>55</xdr:row>
      <xdr:rowOff>83457</xdr:rowOff>
    </xdr:to>
    <xdr:sp macro="" textlink="">
      <xdr:nvSpPr>
        <xdr:cNvPr id="542" name="円/楕円 541"/>
        <xdr:cNvSpPr/>
      </xdr:nvSpPr>
      <xdr:spPr>
        <a:xfrm>
          <a:off x="21272500" y="94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9797</xdr:rowOff>
    </xdr:from>
    <xdr:to>
      <xdr:col>32</xdr:col>
      <xdr:colOff>187325</xdr:colOff>
      <xdr:row>55</xdr:row>
      <xdr:rowOff>32657</xdr:rowOff>
    </xdr:to>
    <xdr:cxnSp macro="">
      <xdr:nvCxnSpPr>
        <xdr:cNvPr id="543" name="直線コネクタ 542"/>
        <xdr:cNvCxnSpPr/>
      </xdr:nvCxnSpPr>
      <xdr:spPr>
        <a:xfrm flipV="1">
          <a:off x="21323300" y="943954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68053</xdr:rowOff>
    </xdr:from>
    <xdr:ext cx="469744" cy="259045"/>
    <xdr:sp macro="" textlink="">
      <xdr:nvSpPr>
        <xdr:cNvPr id="544" name="n_1aveValue【学校施設】&#10;一人当たり面積"/>
        <xdr:cNvSpPr txBox="1"/>
      </xdr:nvSpPr>
      <xdr:spPr>
        <a:xfrm>
          <a:off x="210757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99984</xdr:rowOff>
    </xdr:from>
    <xdr:ext cx="469744" cy="259045"/>
    <xdr:sp macro="" textlink="">
      <xdr:nvSpPr>
        <xdr:cNvPr id="545" name="n_1mainValue【学校施設】&#10;一人当たり面積"/>
        <xdr:cNvSpPr txBox="1"/>
      </xdr:nvSpPr>
      <xdr:spPr>
        <a:xfrm>
          <a:off x="21075727" y="918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3" name="正方形/長方形 5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1" name="正方形/長方形 5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2" name="テキスト ボックス 5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3" name="直線コネクタ 57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4" name="テキスト ボックス 57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5" name="直線コネクタ 57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6" name="テキスト ボックス 57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7" name="直線コネクタ 57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8" name="テキスト ボックス 57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9" name="直線コネクタ 57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0" name="テキスト ボックス 57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584" name="直線コネクタ 583"/>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585"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586" name="直線コネクタ 585"/>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87"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88" name="直線コネクタ 587"/>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72407</xdr:rowOff>
    </xdr:from>
    <xdr:ext cx="405111" cy="259045"/>
    <xdr:sp macro="" textlink="">
      <xdr:nvSpPr>
        <xdr:cNvPr id="589" name="【公民館】&#10;有形固定資産減価償却率平均値テキスト"/>
        <xdr:cNvSpPr txBox="1"/>
      </xdr:nvSpPr>
      <xdr:spPr>
        <a:xfrm>
          <a:off x="16408400" y="1756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590" name="フローチャート : 判断 589"/>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591" name="フローチャート : 判断 590"/>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52832</xdr:rowOff>
    </xdr:from>
    <xdr:to>
      <xdr:col>23</xdr:col>
      <xdr:colOff>568325</xdr:colOff>
      <xdr:row>102</xdr:row>
      <xdr:rowOff>154432</xdr:rowOff>
    </xdr:to>
    <xdr:sp macro="" textlink="">
      <xdr:nvSpPr>
        <xdr:cNvPr id="597" name="円/楕円 596"/>
        <xdr:cNvSpPr/>
      </xdr:nvSpPr>
      <xdr:spPr>
        <a:xfrm>
          <a:off x="162687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75709</xdr:rowOff>
    </xdr:from>
    <xdr:ext cx="405111" cy="259045"/>
    <xdr:sp macro="" textlink="">
      <xdr:nvSpPr>
        <xdr:cNvPr id="598" name="【公民館】&#10;有形固定資産減価償却率該当値テキスト"/>
        <xdr:cNvSpPr txBox="1"/>
      </xdr:nvSpPr>
      <xdr:spPr>
        <a:xfrm>
          <a:off x="16408400" y="1739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4826</xdr:rowOff>
    </xdr:from>
    <xdr:to>
      <xdr:col>22</xdr:col>
      <xdr:colOff>415925</xdr:colOff>
      <xdr:row>101</xdr:row>
      <xdr:rowOff>106426</xdr:rowOff>
    </xdr:to>
    <xdr:sp macro="" textlink="">
      <xdr:nvSpPr>
        <xdr:cNvPr id="599" name="円/楕円 598"/>
        <xdr:cNvSpPr/>
      </xdr:nvSpPr>
      <xdr:spPr>
        <a:xfrm>
          <a:off x="15430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55626</xdr:rowOff>
    </xdr:from>
    <xdr:to>
      <xdr:col>23</xdr:col>
      <xdr:colOff>517525</xdr:colOff>
      <xdr:row>102</xdr:row>
      <xdr:rowOff>103632</xdr:rowOff>
    </xdr:to>
    <xdr:cxnSp macro="">
      <xdr:nvCxnSpPr>
        <xdr:cNvPr id="600" name="直線コネクタ 599"/>
        <xdr:cNvCxnSpPr/>
      </xdr:nvCxnSpPr>
      <xdr:spPr>
        <a:xfrm>
          <a:off x="15481300" y="1737207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161562</xdr:rowOff>
    </xdr:from>
    <xdr:ext cx="405111" cy="259045"/>
    <xdr:sp macro="" textlink="">
      <xdr:nvSpPr>
        <xdr:cNvPr id="601" name="n_1aveValue【公民館】&#10;有形固定資産減価償却率"/>
        <xdr:cNvSpPr txBox="1"/>
      </xdr:nvSpPr>
      <xdr:spPr>
        <a:xfrm>
          <a:off x="15266043" y="174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122953</xdr:rowOff>
    </xdr:from>
    <xdr:ext cx="405111" cy="259045"/>
    <xdr:sp macro="" textlink="">
      <xdr:nvSpPr>
        <xdr:cNvPr id="602" name="n_1mainValue【公民館】&#10;有形固定資産減価償却率"/>
        <xdr:cNvSpPr txBox="1"/>
      </xdr:nvSpPr>
      <xdr:spPr>
        <a:xfrm>
          <a:off x="15266043" y="1709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3" name="直線コネクタ 6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4" name="テキスト ボックス 6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5" name="直線コネクタ 6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6" name="テキスト ボックス 6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7" name="直線コネクタ 6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8" name="テキスト ボックス 6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9" name="直線コネクタ 6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0" name="テキスト ボックス 6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624" name="直線コネクタ 623"/>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625"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626" name="直線コネクタ 625"/>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627"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28" name="直線コネクタ 627"/>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29"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30" name="フローチャート : 判断 62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31" name="フローチャート : 判断 630"/>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23113</xdr:rowOff>
    </xdr:from>
    <xdr:to>
      <xdr:col>32</xdr:col>
      <xdr:colOff>238125</xdr:colOff>
      <xdr:row>103</xdr:row>
      <xdr:rowOff>124713</xdr:rowOff>
    </xdr:to>
    <xdr:sp macro="" textlink="">
      <xdr:nvSpPr>
        <xdr:cNvPr id="637" name="円/楕円 636"/>
        <xdr:cNvSpPr/>
      </xdr:nvSpPr>
      <xdr:spPr>
        <a:xfrm>
          <a:off x="221107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45990</xdr:rowOff>
    </xdr:from>
    <xdr:ext cx="469744" cy="259045"/>
    <xdr:sp macro="" textlink="">
      <xdr:nvSpPr>
        <xdr:cNvPr id="638" name="【公民館】&#10;一人当たり面積該当値テキスト"/>
        <xdr:cNvSpPr txBox="1"/>
      </xdr:nvSpPr>
      <xdr:spPr>
        <a:xfrm>
          <a:off x="22250400" y="175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59689</xdr:rowOff>
    </xdr:from>
    <xdr:to>
      <xdr:col>31</xdr:col>
      <xdr:colOff>85725</xdr:colOff>
      <xdr:row>103</xdr:row>
      <xdr:rowOff>161289</xdr:rowOff>
    </xdr:to>
    <xdr:sp macro="" textlink="">
      <xdr:nvSpPr>
        <xdr:cNvPr id="639" name="円/楕円 638"/>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73913</xdr:rowOff>
    </xdr:from>
    <xdr:to>
      <xdr:col>32</xdr:col>
      <xdr:colOff>187325</xdr:colOff>
      <xdr:row>103</xdr:row>
      <xdr:rowOff>110489</xdr:rowOff>
    </xdr:to>
    <xdr:cxnSp macro="">
      <xdr:nvCxnSpPr>
        <xdr:cNvPr id="640" name="直線コネクタ 639"/>
        <xdr:cNvCxnSpPr/>
      </xdr:nvCxnSpPr>
      <xdr:spPr>
        <a:xfrm flipV="1">
          <a:off x="21323300" y="177332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8399</xdr:rowOff>
    </xdr:from>
    <xdr:ext cx="469744" cy="259045"/>
    <xdr:sp macro="" textlink="">
      <xdr:nvSpPr>
        <xdr:cNvPr id="641" name="n_1aveValue【公民館】&#10;一人当たり面積"/>
        <xdr:cNvSpPr txBox="1"/>
      </xdr:nvSpPr>
      <xdr:spPr>
        <a:xfrm>
          <a:off x="21075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6366</xdr:rowOff>
    </xdr:from>
    <xdr:ext cx="469744" cy="259045"/>
    <xdr:sp macro="" textlink="">
      <xdr:nvSpPr>
        <xdr:cNvPr id="642" name="n_1mainValue【公民館】&#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類似団体と比較して特に有形固定資産減価償却率が高くなっている施設は、公営住宅、港湾・漁港である。一人当たり面積は、合併による影響もありほとんどの項目において類似団体を上回っている。</a:t>
          </a:r>
          <a:endParaRPr lang="ja-JP" altLang="ja-JP" sz="1400">
            <a:effectLst/>
          </a:endParaRPr>
        </a:p>
        <a:p>
          <a:r>
            <a:rPr kumimoji="1" lang="ja-JP" altLang="ja-JP" sz="1100">
              <a:solidFill>
                <a:schemeClr val="dk1"/>
              </a:solidFill>
              <a:effectLst/>
              <a:latin typeface="+mn-lt"/>
              <a:ea typeface="+mn-ea"/>
              <a:cs typeface="+mn-cs"/>
            </a:rPr>
            <a:t>　公営住宅については、昭和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年代までに多くの市営住宅が建設されており、法定耐用年数を経過しているものもあるためであるが、平成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月に長浜市営住宅マスタープランを策定し、長寿命化改善、必要最低限の建替更新を図ることとしている。</a:t>
          </a:r>
          <a:endParaRPr lang="ja-JP" altLang="ja-JP" sz="1400">
            <a:effectLst/>
          </a:endParaRPr>
        </a:p>
        <a:p>
          <a:r>
            <a:rPr kumimoji="1" lang="ja-JP" altLang="ja-JP" sz="1100">
              <a:solidFill>
                <a:schemeClr val="dk1"/>
              </a:solidFill>
              <a:effectLst/>
              <a:latin typeface="+mn-lt"/>
              <a:ea typeface="+mn-ea"/>
              <a:cs typeface="+mn-cs"/>
            </a:rPr>
            <a:t>　認定こども園・幼稚園・保育</a:t>
          </a:r>
          <a:r>
            <a:rPr kumimoji="1" lang="ja-JP" altLang="en-US" sz="1100">
              <a:solidFill>
                <a:schemeClr val="dk1"/>
              </a:solidFill>
              <a:effectLst/>
              <a:latin typeface="+mn-lt"/>
              <a:ea typeface="+mn-ea"/>
              <a:cs typeface="+mn-cs"/>
            </a:rPr>
            <a:t>所</a:t>
          </a:r>
          <a:r>
            <a:rPr kumimoji="1" lang="ja-JP" altLang="ja-JP" sz="1100">
              <a:solidFill>
                <a:schemeClr val="dk1"/>
              </a:solidFill>
              <a:effectLst/>
              <a:latin typeface="+mn-lt"/>
              <a:ea typeface="+mn-ea"/>
              <a:cs typeface="+mn-cs"/>
            </a:rPr>
            <a:t>については、子育て環境の整備のため、幼稚園を認定こども園へ転換、幼稚園の建替えなどを実施しており、類似団体を下回ることとなった。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なお、公民館については平成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年度末をもって廃止し、市民主体のまちづくりの拠点となるまちづくりセンターへ転換しており、地域に求められる機能を整理し、必要に応じて順次改修・整備を行う予定としている。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xdr:rowOff>
    </xdr:from>
    <xdr:ext cx="405111" cy="259045"/>
    <xdr:sp macro="" textlink="">
      <xdr:nvSpPr>
        <xdr:cNvPr id="62" name="【図書館】&#10;有形固定資産減価償却率平均値テキスト"/>
        <xdr:cNvSpPr txBox="1"/>
      </xdr:nvSpPr>
      <xdr:spPr>
        <a:xfrm>
          <a:off x="4724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97790</xdr:rowOff>
    </xdr:from>
    <xdr:to>
      <xdr:col>6</xdr:col>
      <xdr:colOff>561975</xdr:colOff>
      <xdr:row>37</xdr:row>
      <xdr:rowOff>27940</xdr:rowOff>
    </xdr:to>
    <xdr:sp macro="" textlink="">
      <xdr:nvSpPr>
        <xdr:cNvPr id="70" name="円/楕円 69"/>
        <xdr:cNvSpPr/>
      </xdr:nvSpPr>
      <xdr:spPr>
        <a:xfrm>
          <a:off x="4584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120667</xdr:rowOff>
    </xdr:from>
    <xdr:ext cx="405111" cy="259045"/>
    <xdr:sp macro="" textlink="">
      <xdr:nvSpPr>
        <xdr:cNvPr id="71" name="【図書館】&#10;有形固定資産減価償却率該当値テキスト"/>
        <xdr:cNvSpPr txBox="1"/>
      </xdr:nvSpPr>
      <xdr:spPr>
        <a:xfrm>
          <a:off x="47244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17780</xdr:rowOff>
    </xdr:from>
    <xdr:to>
      <xdr:col>5</xdr:col>
      <xdr:colOff>409575</xdr:colOff>
      <xdr:row>37</xdr:row>
      <xdr:rowOff>119380</xdr:rowOff>
    </xdr:to>
    <xdr:sp macro="" textlink="">
      <xdr:nvSpPr>
        <xdr:cNvPr id="72" name="円/楕円 71"/>
        <xdr:cNvSpPr/>
      </xdr:nvSpPr>
      <xdr:spPr>
        <a:xfrm>
          <a:off x="3746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148590</xdr:rowOff>
    </xdr:from>
    <xdr:to>
      <xdr:col>6</xdr:col>
      <xdr:colOff>511175</xdr:colOff>
      <xdr:row>37</xdr:row>
      <xdr:rowOff>68580</xdr:rowOff>
    </xdr:to>
    <xdr:cxnSp macro="">
      <xdr:nvCxnSpPr>
        <xdr:cNvPr id="73" name="直線コネクタ 72"/>
        <xdr:cNvCxnSpPr/>
      </xdr:nvCxnSpPr>
      <xdr:spPr>
        <a:xfrm flipV="1">
          <a:off x="3797300" y="63207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41927</xdr:rowOff>
    </xdr:from>
    <xdr:ext cx="405111" cy="259045"/>
    <xdr:sp macro="" textlink="">
      <xdr:nvSpPr>
        <xdr:cNvPr id="74" name="n_1aveValue【図書館】&#10;有形固定資産減価償却率"/>
        <xdr:cNvSpPr txBox="1"/>
      </xdr:nvSpPr>
      <xdr:spPr>
        <a:xfrm>
          <a:off x="3582043"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135907</xdr:rowOff>
    </xdr:from>
    <xdr:ext cx="405111" cy="259045"/>
    <xdr:sp macro="" textlink="">
      <xdr:nvSpPr>
        <xdr:cNvPr id="75" name="n_1mainValue【図書館】&#10;有形固定資産減価償却率"/>
        <xdr:cNvSpPr txBox="1"/>
      </xdr:nvSpPr>
      <xdr:spPr>
        <a:xfrm>
          <a:off x="3582043"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8" name="直線コネクタ 97"/>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101"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102" name="直線コネクタ 10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3"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4" name="フローチャート : 判断 103"/>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151130</xdr:rowOff>
    </xdr:from>
    <xdr:to>
      <xdr:col>15</xdr:col>
      <xdr:colOff>231775</xdr:colOff>
      <xdr:row>34</xdr:row>
      <xdr:rowOff>81280</xdr:rowOff>
    </xdr:to>
    <xdr:sp macro="" textlink="">
      <xdr:nvSpPr>
        <xdr:cNvPr id="111" name="円/楕円 110"/>
        <xdr:cNvSpPr/>
      </xdr:nvSpPr>
      <xdr:spPr>
        <a:xfrm>
          <a:off x="10426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104157</xdr:rowOff>
    </xdr:from>
    <xdr:ext cx="469744" cy="259045"/>
    <xdr:sp macro="" textlink="">
      <xdr:nvSpPr>
        <xdr:cNvPr id="112" name="【図書館】&#10;一人当たり面積該当値テキスト"/>
        <xdr:cNvSpPr txBox="1"/>
      </xdr:nvSpPr>
      <xdr:spPr>
        <a:xfrm>
          <a:off x="105664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2540</xdr:rowOff>
    </xdr:from>
    <xdr:to>
      <xdr:col>14</xdr:col>
      <xdr:colOff>79375</xdr:colOff>
      <xdr:row>34</xdr:row>
      <xdr:rowOff>104140</xdr:rowOff>
    </xdr:to>
    <xdr:sp macro="" textlink="">
      <xdr:nvSpPr>
        <xdr:cNvPr id="113" name="円/楕円 112"/>
        <xdr:cNvSpPr/>
      </xdr:nvSpPr>
      <xdr:spPr>
        <a:xfrm>
          <a:off x="958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30480</xdr:rowOff>
    </xdr:from>
    <xdr:to>
      <xdr:col>15</xdr:col>
      <xdr:colOff>180975</xdr:colOff>
      <xdr:row>34</xdr:row>
      <xdr:rowOff>53340</xdr:rowOff>
    </xdr:to>
    <xdr:cxnSp macro="">
      <xdr:nvCxnSpPr>
        <xdr:cNvPr id="114" name="直線コネクタ 113"/>
        <xdr:cNvCxnSpPr/>
      </xdr:nvCxnSpPr>
      <xdr:spPr>
        <a:xfrm flipV="1">
          <a:off x="9639300" y="5859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129557</xdr:rowOff>
    </xdr:from>
    <xdr:ext cx="469744" cy="259045"/>
    <xdr:sp macro="" textlink="">
      <xdr:nvSpPr>
        <xdr:cNvPr id="115"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120667</xdr:rowOff>
    </xdr:from>
    <xdr:ext cx="469744" cy="259045"/>
    <xdr:sp macro="" textlink="">
      <xdr:nvSpPr>
        <xdr:cNvPr id="116" name="n_1main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43" name="直線コネクタ 142"/>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44"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45" name="直線コネクタ 14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6"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7" name="直線コネクタ 14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8"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9" name="フローチャート : 判断 148"/>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50" name="フローチャート : 判断 149"/>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74930</xdr:rowOff>
    </xdr:from>
    <xdr:to>
      <xdr:col>6</xdr:col>
      <xdr:colOff>561975</xdr:colOff>
      <xdr:row>58</xdr:row>
      <xdr:rowOff>5080</xdr:rowOff>
    </xdr:to>
    <xdr:sp macro="" textlink="">
      <xdr:nvSpPr>
        <xdr:cNvPr id="156" name="円/楕円 155"/>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97807</xdr:rowOff>
    </xdr:from>
    <xdr:ext cx="405111" cy="259045"/>
    <xdr:sp macro="" textlink="">
      <xdr:nvSpPr>
        <xdr:cNvPr id="157" name="【体育館・プール】&#10;有形固定資産減価償却率該当値テキスト"/>
        <xdr:cNvSpPr txBox="1"/>
      </xdr:nvSpPr>
      <xdr:spPr>
        <a:xfrm>
          <a:off x="47244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107587</xdr:rowOff>
    </xdr:from>
    <xdr:to>
      <xdr:col>5</xdr:col>
      <xdr:colOff>409575</xdr:colOff>
      <xdr:row>58</xdr:row>
      <xdr:rowOff>37737</xdr:rowOff>
    </xdr:to>
    <xdr:sp macro="" textlink="">
      <xdr:nvSpPr>
        <xdr:cNvPr id="158" name="円/楕円 157"/>
        <xdr:cNvSpPr/>
      </xdr:nvSpPr>
      <xdr:spPr>
        <a:xfrm>
          <a:off x="3746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125730</xdr:rowOff>
    </xdr:from>
    <xdr:to>
      <xdr:col>6</xdr:col>
      <xdr:colOff>511175</xdr:colOff>
      <xdr:row>57</xdr:row>
      <xdr:rowOff>158387</xdr:rowOff>
    </xdr:to>
    <xdr:cxnSp macro="">
      <xdr:nvCxnSpPr>
        <xdr:cNvPr id="159" name="直線コネクタ 158"/>
        <xdr:cNvCxnSpPr/>
      </xdr:nvCxnSpPr>
      <xdr:spPr>
        <a:xfrm flipV="1">
          <a:off x="3797300" y="98983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25599</xdr:rowOff>
    </xdr:from>
    <xdr:ext cx="405111" cy="259045"/>
    <xdr:sp macro="" textlink="">
      <xdr:nvSpPr>
        <xdr:cNvPr id="160" name="n_1aveValue【体育館・プール】&#10;有形固定資産減価償却率"/>
        <xdr:cNvSpPr txBox="1"/>
      </xdr:nvSpPr>
      <xdr:spPr>
        <a:xfrm>
          <a:off x="3582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54264</xdr:rowOff>
    </xdr:from>
    <xdr:ext cx="405111" cy="259045"/>
    <xdr:sp macro="" textlink="">
      <xdr:nvSpPr>
        <xdr:cNvPr id="161" name="n_1mainValue【体育館・プール】&#10;有形固定資産減価償却率"/>
        <xdr:cNvSpPr txBox="1"/>
      </xdr:nvSpPr>
      <xdr:spPr>
        <a:xfrm>
          <a:off x="3582043"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85" name="直線コネクタ 184"/>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86"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87" name="直線コネクタ 186"/>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88"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9" name="直線コネクタ 18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90"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91" name="フローチャート : 判断 190"/>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92" name="フローチャート : 判断 191"/>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124460</xdr:rowOff>
    </xdr:from>
    <xdr:to>
      <xdr:col>15</xdr:col>
      <xdr:colOff>231775</xdr:colOff>
      <xdr:row>60</xdr:row>
      <xdr:rowOff>54610</xdr:rowOff>
    </xdr:to>
    <xdr:sp macro="" textlink="">
      <xdr:nvSpPr>
        <xdr:cNvPr id="198" name="円/楕円 197"/>
        <xdr:cNvSpPr/>
      </xdr:nvSpPr>
      <xdr:spPr>
        <a:xfrm>
          <a:off x="10426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147337</xdr:rowOff>
    </xdr:from>
    <xdr:ext cx="469744" cy="259045"/>
    <xdr:sp macro="" textlink="">
      <xdr:nvSpPr>
        <xdr:cNvPr id="199" name="【体育館・プール】&#10;一人当たり面積該当値テキスト"/>
        <xdr:cNvSpPr txBox="1"/>
      </xdr:nvSpPr>
      <xdr:spPr>
        <a:xfrm>
          <a:off x="10566400"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128270</xdr:rowOff>
    </xdr:from>
    <xdr:to>
      <xdr:col>14</xdr:col>
      <xdr:colOff>79375</xdr:colOff>
      <xdr:row>60</xdr:row>
      <xdr:rowOff>58420</xdr:rowOff>
    </xdr:to>
    <xdr:sp macro="" textlink="">
      <xdr:nvSpPr>
        <xdr:cNvPr id="200" name="円/楕円 199"/>
        <xdr:cNvSpPr/>
      </xdr:nvSpPr>
      <xdr:spPr>
        <a:xfrm>
          <a:off x="958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3810</xdr:rowOff>
    </xdr:from>
    <xdr:to>
      <xdr:col>15</xdr:col>
      <xdr:colOff>180975</xdr:colOff>
      <xdr:row>60</xdr:row>
      <xdr:rowOff>7620</xdr:rowOff>
    </xdr:to>
    <xdr:cxnSp macro="">
      <xdr:nvCxnSpPr>
        <xdr:cNvPr id="201" name="直線コネクタ 200"/>
        <xdr:cNvCxnSpPr/>
      </xdr:nvCxnSpPr>
      <xdr:spPr>
        <a:xfrm flipV="1">
          <a:off x="9639300" y="102908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129557</xdr:rowOff>
    </xdr:from>
    <xdr:ext cx="469744" cy="259045"/>
    <xdr:sp macro="" textlink="">
      <xdr:nvSpPr>
        <xdr:cNvPr id="202" name="n_1ave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74947</xdr:rowOff>
    </xdr:from>
    <xdr:ext cx="469744" cy="259045"/>
    <xdr:sp macro="" textlink="">
      <xdr:nvSpPr>
        <xdr:cNvPr id="203" name="n_1mainValue【体育館・プール】&#10;一人当たり面積"/>
        <xdr:cNvSpPr txBox="1"/>
      </xdr:nvSpPr>
      <xdr:spPr>
        <a:xfrm>
          <a:off x="93917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4" name="テキスト ボックス 22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28" name="直線コネクタ 227"/>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29"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30" name="直線コネクタ 229"/>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31"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2" name="直線コネクタ 231"/>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95266</xdr:rowOff>
    </xdr:from>
    <xdr:ext cx="405111" cy="259045"/>
    <xdr:sp macro="" textlink="">
      <xdr:nvSpPr>
        <xdr:cNvPr id="233" name="【福祉施設】&#10;有形固定資産減価償却率平均値テキスト"/>
        <xdr:cNvSpPr txBox="1"/>
      </xdr:nvSpPr>
      <xdr:spPr>
        <a:xfrm>
          <a:off x="4724400" y="14325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116839</xdr:rowOff>
    </xdr:from>
    <xdr:to>
      <xdr:col>6</xdr:col>
      <xdr:colOff>561975</xdr:colOff>
      <xdr:row>84</xdr:row>
      <xdr:rowOff>46989</xdr:rowOff>
    </xdr:to>
    <xdr:sp macro="" textlink="">
      <xdr:nvSpPr>
        <xdr:cNvPr id="234" name="フローチャート : 判断 233"/>
        <xdr:cNvSpPr/>
      </xdr:nvSpPr>
      <xdr:spPr>
        <a:xfrm>
          <a:off x="4584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135889</xdr:rowOff>
    </xdr:from>
    <xdr:to>
      <xdr:col>5</xdr:col>
      <xdr:colOff>409575</xdr:colOff>
      <xdr:row>84</xdr:row>
      <xdr:rowOff>66039</xdr:rowOff>
    </xdr:to>
    <xdr:sp macro="" textlink="">
      <xdr:nvSpPr>
        <xdr:cNvPr id="235" name="フローチャート : 判断 234"/>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10161</xdr:rowOff>
    </xdr:from>
    <xdr:to>
      <xdr:col>6</xdr:col>
      <xdr:colOff>561975</xdr:colOff>
      <xdr:row>83</xdr:row>
      <xdr:rowOff>111761</xdr:rowOff>
    </xdr:to>
    <xdr:sp macro="" textlink="">
      <xdr:nvSpPr>
        <xdr:cNvPr id="241" name="円/楕円 240"/>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33038</xdr:rowOff>
    </xdr:from>
    <xdr:ext cx="405111" cy="259045"/>
    <xdr:sp macro="" textlink="">
      <xdr:nvSpPr>
        <xdr:cNvPr id="242" name="【福祉施設】&#10;有形固定資産減価償却率該当値テキスト"/>
        <xdr:cNvSpPr txBox="1"/>
      </xdr:nvSpPr>
      <xdr:spPr>
        <a:xfrm>
          <a:off x="4724400"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97789</xdr:rowOff>
    </xdr:from>
    <xdr:to>
      <xdr:col>5</xdr:col>
      <xdr:colOff>409575</xdr:colOff>
      <xdr:row>84</xdr:row>
      <xdr:rowOff>27939</xdr:rowOff>
    </xdr:to>
    <xdr:sp macro="" textlink="">
      <xdr:nvSpPr>
        <xdr:cNvPr id="243" name="円/楕円 242"/>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60961</xdr:rowOff>
    </xdr:from>
    <xdr:to>
      <xdr:col>6</xdr:col>
      <xdr:colOff>511175</xdr:colOff>
      <xdr:row>83</xdr:row>
      <xdr:rowOff>148589</xdr:rowOff>
    </xdr:to>
    <xdr:cxnSp macro="">
      <xdr:nvCxnSpPr>
        <xdr:cNvPr id="244" name="直線コネクタ 243"/>
        <xdr:cNvCxnSpPr/>
      </xdr:nvCxnSpPr>
      <xdr:spPr>
        <a:xfrm flipV="1">
          <a:off x="3797300" y="142913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57166</xdr:rowOff>
    </xdr:from>
    <xdr:ext cx="405111" cy="259045"/>
    <xdr:sp macro="" textlink="">
      <xdr:nvSpPr>
        <xdr:cNvPr id="245" name="n_1aveValue【福祉施設】&#10;有形固定資産減価償却率"/>
        <xdr:cNvSpPr txBox="1"/>
      </xdr:nvSpPr>
      <xdr:spPr>
        <a:xfrm>
          <a:off x="3582043"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44466</xdr:rowOff>
    </xdr:from>
    <xdr:ext cx="405111" cy="259045"/>
    <xdr:sp macro="" textlink="">
      <xdr:nvSpPr>
        <xdr:cNvPr id="246" name="n_1mainValue【福祉施設】&#10;有形固定資産減価償却率"/>
        <xdr:cNvSpPr txBox="1"/>
      </xdr:nvSpPr>
      <xdr:spPr>
        <a:xfrm>
          <a:off x="3582043" y="1410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7" name="直線コネクタ 25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8" name="テキスト ボックス 25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9" name="直線コネクタ 25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0" name="テキスト ボックス 25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1" name="直線コネクタ 26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2" name="テキスト ボックス 26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3" name="直線コネクタ 26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4" name="テキスト ボックス 26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5" name="直線コネクタ 26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6" name="テキスト ボックス 26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70" name="直線コネクタ 269"/>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71"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72" name="直線コネクタ 271"/>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73"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74" name="直線コネクタ 273"/>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75"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76" name="フローチャート : 判断 275"/>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77" name="フローチャート : 判断 276"/>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170180</xdr:rowOff>
    </xdr:from>
    <xdr:to>
      <xdr:col>15</xdr:col>
      <xdr:colOff>231775</xdr:colOff>
      <xdr:row>79</xdr:row>
      <xdr:rowOff>100330</xdr:rowOff>
    </xdr:to>
    <xdr:sp macro="" textlink="">
      <xdr:nvSpPr>
        <xdr:cNvPr id="283" name="円/楕円 282"/>
        <xdr:cNvSpPr/>
      </xdr:nvSpPr>
      <xdr:spPr>
        <a:xfrm>
          <a:off x="10426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123207</xdr:rowOff>
    </xdr:from>
    <xdr:ext cx="469744" cy="259045"/>
    <xdr:sp macro="" textlink="">
      <xdr:nvSpPr>
        <xdr:cNvPr id="284" name="【福祉施設】&#10;一人当たり面積該当値テキスト"/>
        <xdr:cNvSpPr txBox="1"/>
      </xdr:nvSpPr>
      <xdr:spPr>
        <a:xfrm>
          <a:off x="10566400"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162561</xdr:rowOff>
    </xdr:from>
    <xdr:to>
      <xdr:col>14</xdr:col>
      <xdr:colOff>79375</xdr:colOff>
      <xdr:row>79</xdr:row>
      <xdr:rowOff>92711</xdr:rowOff>
    </xdr:to>
    <xdr:sp macro="" textlink="">
      <xdr:nvSpPr>
        <xdr:cNvPr id="285" name="円/楕円 284"/>
        <xdr:cNvSpPr/>
      </xdr:nvSpPr>
      <xdr:spPr>
        <a:xfrm>
          <a:off x="9588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41911</xdr:rowOff>
    </xdr:from>
    <xdr:to>
      <xdr:col>15</xdr:col>
      <xdr:colOff>180975</xdr:colOff>
      <xdr:row>79</xdr:row>
      <xdr:rowOff>49530</xdr:rowOff>
    </xdr:to>
    <xdr:cxnSp macro="">
      <xdr:nvCxnSpPr>
        <xdr:cNvPr id="286" name="直線コネクタ 285"/>
        <xdr:cNvCxnSpPr/>
      </xdr:nvCxnSpPr>
      <xdr:spPr>
        <a:xfrm>
          <a:off x="9639300" y="13586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102888</xdr:rowOff>
    </xdr:from>
    <xdr:ext cx="469744" cy="259045"/>
    <xdr:sp macro="" textlink="">
      <xdr:nvSpPr>
        <xdr:cNvPr id="287" name="n_1aveValue【福祉施設】&#10;一人当たり面積"/>
        <xdr:cNvSpPr txBox="1"/>
      </xdr:nvSpPr>
      <xdr:spPr>
        <a:xfrm>
          <a:off x="9391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109238</xdr:rowOff>
    </xdr:from>
    <xdr:ext cx="469744" cy="259045"/>
    <xdr:sp macro="" textlink="">
      <xdr:nvSpPr>
        <xdr:cNvPr id="288" name="n_1mainValue【福祉施設】&#10;一人当たり面積"/>
        <xdr:cNvSpPr txBox="1"/>
      </xdr:nvSpPr>
      <xdr:spPr>
        <a:xfrm>
          <a:off x="9391727" y="133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0" name="直線コネクタ 29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1" name="テキスト ボックス 30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2" name="直線コネクタ 30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3" name="テキスト ボックス 30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4" name="直線コネクタ 30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5" name="テキスト ボックス 30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6" name="直線コネクタ 30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7" name="テキスト ボックス 30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311" name="直線コネクタ 310"/>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312"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313" name="直線コネクタ 312"/>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314"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315" name="直線コネクタ 314"/>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316"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317" name="フローチャート : 判断 316"/>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18" name="フローチャート : 判断 317"/>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66548</xdr:rowOff>
    </xdr:from>
    <xdr:to>
      <xdr:col>6</xdr:col>
      <xdr:colOff>561975</xdr:colOff>
      <xdr:row>104</xdr:row>
      <xdr:rowOff>168148</xdr:rowOff>
    </xdr:to>
    <xdr:sp macro="" textlink="">
      <xdr:nvSpPr>
        <xdr:cNvPr id="324" name="円/楕円 323"/>
        <xdr:cNvSpPr/>
      </xdr:nvSpPr>
      <xdr:spPr>
        <a:xfrm>
          <a:off x="4584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89425</xdr:rowOff>
    </xdr:from>
    <xdr:ext cx="405111" cy="259045"/>
    <xdr:sp macro="" textlink="">
      <xdr:nvSpPr>
        <xdr:cNvPr id="325" name="【市民会館】&#10;有形固定資産減価償却率該当値テキスト"/>
        <xdr:cNvSpPr txBox="1"/>
      </xdr:nvSpPr>
      <xdr:spPr>
        <a:xfrm>
          <a:off x="4724400" y="177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103124</xdr:rowOff>
    </xdr:from>
    <xdr:to>
      <xdr:col>5</xdr:col>
      <xdr:colOff>409575</xdr:colOff>
      <xdr:row>105</xdr:row>
      <xdr:rowOff>33274</xdr:rowOff>
    </xdr:to>
    <xdr:sp macro="" textlink="">
      <xdr:nvSpPr>
        <xdr:cNvPr id="326" name="円/楕円 325"/>
        <xdr:cNvSpPr/>
      </xdr:nvSpPr>
      <xdr:spPr>
        <a:xfrm>
          <a:off x="3746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117348</xdr:rowOff>
    </xdr:from>
    <xdr:to>
      <xdr:col>6</xdr:col>
      <xdr:colOff>511175</xdr:colOff>
      <xdr:row>104</xdr:row>
      <xdr:rowOff>153924</xdr:rowOff>
    </xdr:to>
    <xdr:cxnSp macro="">
      <xdr:nvCxnSpPr>
        <xdr:cNvPr id="327" name="直線コネクタ 326"/>
        <xdr:cNvCxnSpPr/>
      </xdr:nvCxnSpPr>
      <xdr:spPr>
        <a:xfrm flipV="1">
          <a:off x="3797300" y="179481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26688</xdr:rowOff>
    </xdr:from>
    <xdr:ext cx="405111" cy="259045"/>
    <xdr:sp macro="" textlink="">
      <xdr:nvSpPr>
        <xdr:cNvPr id="328" name="n_1aveValue【市民会館】&#10;有形固定資産減価償却率"/>
        <xdr:cNvSpPr txBox="1"/>
      </xdr:nvSpPr>
      <xdr:spPr>
        <a:xfrm>
          <a:off x="3582043"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49801</xdr:rowOff>
    </xdr:from>
    <xdr:ext cx="405111" cy="259045"/>
    <xdr:sp macro="" textlink="">
      <xdr:nvSpPr>
        <xdr:cNvPr id="329" name="n_1mainValue【市民会館】&#10;有形固定資産減価償却率"/>
        <xdr:cNvSpPr txBox="1"/>
      </xdr:nvSpPr>
      <xdr:spPr>
        <a:xfrm>
          <a:off x="3582043"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0" name="直線コネクタ 3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1" name="テキスト ボックス 3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2" name="直線コネクタ 3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3" name="テキスト ボックス 3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4" name="直線コネクタ 3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5" name="テキスト ボックス 3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6" name="直線コネクタ 3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7" name="テキスト ボックス 3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51" name="直線コネクタ 350"/>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52"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53" name="直線コネクタ 352"/>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54"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55" name="直線コネクタ 354"/>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71138</xdr:rowOff>
    </xdr:from>
    <xdr:ext cx="469744" cy="259045"/>
    <xdr:sp macro="" textlink="">
      <xdr:nvSpPr>
        <xdr:cNvPr id="356" name="【市民会館】&#10;一人当たり面積平均値テキスト"/>
        <xdr:cNvSpPr txBox="1"/>
      </xdr:nvSpPr>
      <xdr:spPr>
        <a:xfrm>
          <a:off x="10566400" y="17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57" name="フローチャート : 判断 356"/>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58" name="フローチャート : 判断 357"/>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144272</xdr:rowOff>
    </xdr:from>
    <xdr:to>
      <xdr:col>15</xdr:col>
      <xdr:colOff>231775</xdr:colOff>
      <xdr:row>105</xdr:row>
      <xdr:rowOff>74422</xdr:rowOff>
    </xdr:to>
    <xdr:sp macro="" textlink="">
      <xdr:nvSpPr>
        <xdr:cNvPr id="364" name="円/楕円 363"/>
        <xdr:cNvSpPr/>
      </xdr:nvSpPr>
      <xdr:spPr>
        <a:xfrm>
          <a:off x="10426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122699</xdr:rowOff>
    </xdr:from>
    <xdr:ext cx="469744" cy="259045"/>
    <xdr:sp macro="" textlink="">
      <xdr:nvSpPr>
        <xdr:cNvPr id="365" name="【市民会館】&#10;一人当たり面積該当値テキスト"/>
        <xdr:cNvSpPr txBox="1"/>
      </xdr:nvSpPr>
      <xdr:spPr>
        <a:xfrm>
          <a:off x="10566400"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148844</xdr:rowOff>
    </xdr:from>
    <xdr:to>
      <xdr:col>14</xdr:col>
      <xdr:colOff>79375</xdr:colOff>
      <xdr:row>105</xdr:row>
      <xdr:rowOff>78994</xdr:rowOff>
    </xdr:to>
    <xdr:sp macro="" textlink="">
      <xdr:nvSpPr>
        <xdr:cNvPr id="366" name="円/楕円 365"/>
        <xdr:cNvSpPr/>
      </xdr:nvSpPr>
      <xdr:spPr>
        <a:xfrm>
          <a:off x="9588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23622</xdr:rowOff>
    </xdr:from>
    <xdr:to>
      <xdr:col>15</xdr:col>
      <xdr:colOff>180975</xdr:colOff>
      <xdr:row>105</xdr:row>
      <xdr:rowOff>28194</xdr:rowOff>
    </xdr:to>
    <xdr:cxnSp macro="">
      <xdr:nvCxnSpPr>
        <xdr:cNvPr id="367" name="直線コネクタ 366"/>
        <xdr:cNvCxnSpPr/>
      </xdr:nvCxnSpPr>
      <xdr:spPr>
        <a:xfrm flipV="1">
          <a:off x="9639300" y="18025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68090</xdr:rowOff>
    </xdr:from>
    <xdr:ext cx="469744" cy="259045"/>
    <xdr:sp macro="" textlink="">
      <xdr:nvSpPr>
        <xdr:cNvPr id="368" name="n_1ave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13</xdr:col>
      <xdr:colOff>466802</xdr:colOff>
      <xdr:row>105</xdr:row>
      <xdr:rowOff>70121</xdr:rowOff>
    </xdr:from>
    <xdr:ext cx="469744" cy="259045"/>
    <xdr:sp macro="" textlink="">
      <xdr:nvSpPr>
        <xdr:cNvPr id="369" name="n_1mainValue【市民会館】&#10;一人当たり面積"/>
        <xdr:cNvSpPr txBox="1"/>
      </xdr:nvSpPr>
      <xdr:spPr>
        <a:xfrm>
          <a:off x="93917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0" name="テキスト ボックス 38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142494</xdr:rowOff>
    </xdr:from>
    <xdr:to>
      <xdr:col>23</xdr:col>
      <xdr:colOff>516889</xdr:colOff>
      <xdr:row>40</xdr:row>
      <xdr:rowOff>140208</xdr:rowOff>
    </xdr:to>
    <xdr:cxnSp macro="">
      <xdr:nvCxnSpPr>
        <xdr:cNvPr id="392" name="直線コネクタ 391"/>
        <xdr:cNvCxnSpPr/>
      </xdr:nvCxnSpPr>
      <xdr:spPr>
        <a:xfrm flipV="1">
          <a:off x="16318864" y="580034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144035</xdr:rowOff>
    </xdr:from>
    <xdr:ext cx="405111" cy="259045"/>
    <xdr:sp macro="" textlink="">
      <xdr:nvSpPr>
        <xdr:cNvPr id="393" name="【一般廃棄物処理施設】&#10;有形固定資産減価償却率最小値テキスト"/>
        <xdr:cNvSpPr txBox="1"/>
      </xdr:nvSpPr>
      <xdr:spPr>
        <a:xfrm>
          <a:off x="164084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40</xdr:row>
      <xdr:rowOff>140208</xdr:rowOff>
    </xdr:from>
    <xdr:to>
      <xdr:col>23</xdr:col>
      <xdr:colOff>606425</xdr:colOff>
      <xdr:row>40</xdr:row>
      <xdr:rowOff>140208</xdr:rowOff>
    </xdr:to>
    <xdr:cxnSp macro="">
      <xdr:nvCxnSpPr>
        <xdr:cNvPr id="394" name="直線コネクタ 393"/>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89171</xdr:rowOff>
    </xdr:from>
    <xdr:ext cx="405111" cy="259045"/>
    <xdr:sp macro="" textlink="">
      <xdr:nvSpPr>
        <xdr:cNvPr id="395" name="【一般廃棄物処理施設】&#10;有形固定資産減価償却率最大値テキスト"/>
        <xdr:cNvSpPr txBox="1"/>
      </xdr:nvSpPr>
      <xdr:spPr>
        <a:xfrm>
          <a:off x="16408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33</xdr:row>
      <xdr:rowOff>142494</xdr:rowOff>
    </xdr:from>
    <xdr:to>
      <xdr:col>23</xdr:col>
      <xdr:colOff>606425</xdr:colOff>
      <xdr:row>33</xdr:row>
      <xdr:rowOff>142494</xdr:rowOff>
    </xdr:to>
    <xdr:cxnSp macro="">
      <xdr:nvCxnSpPr>
        <xdr:cNvPr id="396" name="直線コネクタ 395"/>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170705</xdr:rowOff>
    </xdr:from>
    <xdr:ext cx="405111" cy="259045"/>
    <xdr:sp macro="" textlink="">
      <xdr:nvSpPr>
        <xdr:cNvPr id="397" name="【一般廃棄物処理施設】&#10;有形固定資産減価償却率平均値テキスト"/>
        <xdr:cNvSpPr txBox="1"/>
      </xdr:nvSpPr>
      <xdr:spPr>
        <a:xfrm>
          <a:off x="16408400" y="651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98" name="フローチャート : 判断 397"/>
        <xdr:cNvSpPr/>
      </xdr:nvSpPr>
      <xdr:spPr>
        <a:xfrm>
          <a:off x="16268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123698</xdr:rowOff>
    </xdr:from>
    <xdr:to>
      <xdr:col>22</xdr:col>
      <xdr:colOff>415925</xdr:colOff>
      <xdr:row>38</xdr:row>
      <xdr:rowOff>53848</xdr:rowOff>
    </xdr:to>
    <xdr:sp macro="" textlink="">
      <xdr:nvSpPr>
        <xdr:cNvPr id="399" name="フローチャート : 判断 398"/>
        <xdr:cNvSpPr/>
      </xdr:nvSpPr>
      <xdr:spPr>
        <a:xfrm>
          <a:off x="154305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91694</xdr:rowOff>
    </xdr:from>
    <xdr:to>
      <xdr:col>23</xdr:col>
      <xdr:colOff>568325</xdr:colOff>
      <xdr:row>34</xdr:row>
      <xdr:rowOff>21844</xdr:rowOff>
    </xdr:to>
    <xdr:sp macro="" textlink="">
      <xdr:nvSpPr>
        <xdr:cNvPr id="405" name="円/楕円 404"/>
        <xdr:cNvSpPr/>
      </xdr:nvSpPr>
      <xdr:spPr>
        <a:xfrm>
          <a:off x="16268700" y="5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44721</xdr:rowOff>
    </xdr:from>
    <xdr:ext cx="405111" cy="259045"/>
    <xdr:sp macro="" textlink="">
      <xdr:nvSpPr>
        <xdr:cNvPr id="406" name="【一般廃棄物処理施設】&#10;有形固定資産減価償却率該当値テキスト"/>
        <xdr:cNvSpPr txBox="1"/>
      </xdr:nvSpPr>
      <xdr:spPr>
        <a:xfrm>
          <a:off x="16408400" y="570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29972</xdr:rowOff>
    </xdr:from>
    <xdr:to>
      <xdr:col>22</xdr:col>
      <xdr:colOff>415925</xdr:colOff>
      <xdr:row>34</xdr:row>
      <xdr:rowOff>131572</xdr:rowOff>
    </xdr:to>
    <xdr:sp macro="" textlink="">
      <xdr:nvSpPr>
        <xdr:cNvPr id="407" name="円/楕円 406"/>
        <xdr:cNvSpPr/>
      </xdr:nvSpPr>
      <xdr:spPr>
        <a:xfrm>
          <a:off x="154305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142494</xdr:rowOff>
    </xdr:from>
    <xdr:to>
      <xdr:col>23</xdr:col>
      <xdr:colOff>517525</xdr:colOff>
      <xdr:row>34</xdr:row>
      <xdr:rowOff>80772</xdr:rowOff>
    </xdr:to>
    <xdr:cxnSp macro="">
      <xdr:nvCxnSpPr>
        <xdr:cNvPr id="408" name="直線コネクタ 407"/>
        <xdr:cNvCxnSpPr/>
      </xdr:nvCxnSpPr>
      <xdr:spPr>
        <a:xfrm flipV="1">
          <a:off x="15481300" y="58003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44975</xdr:rowOff>
    </xdr:from>
    <xdr:ext cx="405111" cy="259045"/>
    <xdr:sp macro="" textlink="">
      <xdr:nvSpPr>
        <xdr:cNvPr id="409" name="n_1aveValue【一般廃棄物処理施設】&#10;有形固定資産減価償却率"/>
        <xdr:cNvSpPr txBox="1"/>
      </xdr:nvSpPr>
      <xdr:spPr>
        <a:xfrm>
          <a:off x="15266043"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148099</xdr:rowOff>
    </xdr:from>
    <xdr:ext cx="405111" cy="259045"/>
    <xdr:sp macro="" textlink="">
      <xdr:nvSpPr>
        <xdr:cNvPr id="410" name="n_1mainValue【一般廃棄物処理施設】&#10;有形固定資産減価償却率"/>
        <xdr:cNvSpPr txBox="1"/>
      </xdr:nvSpPr>
      <xdr:spPr>
        <a:xfrm>
          <a:off x="15266043" y="563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1" name="テキスト ボックス 420"/>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3" name="テキスト ボックス 422"/>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25" name="テキスト ボックス 42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27" name="テキスト ボックス 42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29" name="テキスト ボックス 42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1" name="テキスト ボックス 43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3" name="テキスト ボックス 43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147589</xdr:rowOff>
    </xdr:from>
    <xdr:to>
      <xdr:col>32</xdr:col>
      <xdr:colOff>186689</xdr:colOff>
      <xdr:row>42</xdr:row>
      <xdr:rowOff>163721</xdr:rowOff>
    </xdr:to>
    <xdr:cxnSp macro="">
      <xdr:nvCxnSpPr>
        <xdr:cNvPr id="437" name="直線コネクタ 436"/>
        <xdr:cNvCxnSpPr/>
      </xdr:nvCxnSpPr>
      <xdr:spPr>
        <a:xfrm flipV="1">
          <a:off x="22160864" y="5805439"/>
          <a:ext cx="0" cy="155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167548</xdr:rowOff>
    </xdr:from>
    <xdr:ext cx="534377" cy="259045"/>
    <xdr:sp macro="" textlink="">
      <xdr:nvSpPr>
        <xdr:cNvPr id="438" name="【一般廃棄物処理施設】&#10;一人当たり有形固定資産（償却資産）額最小値テキスト"/>
        <xdr:cNvSpPr txBox="1"/>
      </xdr:nvSpPr>
      <xdr:spPr>
        <a:xfrm>
          <a:off x="22250400" y="73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15,640</a:t>
          </a:r>
          <a:endParaRPr kumimoji="1" lang="ja-JP" altLang="en-US" sz="1000" b="1">
            <a:latin typeface="ＭＳ Ｐゴシック"/>
          </a:endParaRPr>
        </a:p>
      </xdr:txBody>
    </xdr:sp>
    <xdr:clientData/>
  </xdr:oneCellAnchor>
  <xdr:twoCellAnchor>
    <xdr:from>
      <xdr:col>32</xdr:col>
      <xdr:colOff>98425</xdr:colOff>
      <xdr:row>42</xdr:row>
      <xdr:rowOff>163721</xdr:rowOff>
    </xdr:from>
    <xdr:to>
      <xdr:col>32</xdr:col>
      <xdr:colOff>276225</xdr:colOff>
      <xdr:row>42</xdr:row>
      <xdr:rowOff>163721</xdr:rowOff>
    </xdr:to>
    <xdr:cxnSp macro="">
      <xdr:nvCxnSpPr>
        <xdr:cNvPr id="439" name="直線コネクタ 438"/>
        <xdr:cNvCxnSpPr/>
      </xdr:nvCxnSpPr>
      <xdr:spPr>
        <a:xfrm>
          <a:off x="22072600" y="736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94266</xdr:rowOff>
    </xdr:from>
    <xdr:ext cx="599010" cy="259045"/>
    <xdr:sp macro="" textlink="">
      <xdr:nvSpPr>
        <xdr:cNvPr id="440" name="【一般廃棄物処理施設】&#10;一人当たり有形固定資産（償却資産）額最大値テキスト"/>
        <xdr:cNvSpPr txBox="1"/>
      </xdr:nvSpPr>
      <xdr:spPr>
        <a:xfrm>
          <a:off x="22250400" y="558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111,128</a:t>
          </a:r>
          <a:endParaRPr kumimoji="1" lang="ja-JP" altLang="en-US" sz="1000" b="1">
            <a:latin typeface="ＭＳ Ｐゴシック"/>
          </a:endParaRPr>
        </a:p>
      </xdr:txBody>
    </xdr:sp>
    <xdr:clientData/>
  </xdr:oneCellAnchor>
  <xdr:twoCellAnchor>
    <xdr:from>
      <xdr:col>32</xdr:col>
      <xdr:colOff>98425</xdr:colOff>
      <xdr:row>33</xdr:row>
      <xdr:rowOff>147589</xdr:rowOff>
    </xdr:from>
    <xdr:to>
      <xdr:col>32</xdr:col>
      <xdr:colOff>276225</xdr:colOff>
      <xdr:row>33</xdr:row>
      <xdr:rowOff>147589</xdr:rowOff>
    </xdr:to>
    <xdr:cxnSp macro="">
      <xdr:nvCxnSpPr>
        <xdr:cNvPr id="441" name="直線コネクタ 440"/>
        <xdr:cNvCxnSpPr/>
      </xdr:nvCxnSpPr>
      <xdr:spPr>
        <a:xfrm>
          <a:off x="22072600" y="580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136288</xdr:rowOff>
    </xdr:from>
    <xdr:ext cx="534377" cy="259045"/>
    <xdr:sp macro="" textlink="">
      <xdr:nvSpPr>
        <xdr:cNvPr id="442" name="【一般廃棄物処理施設】&#10;一人当たり有形固定資産（償却資産）額平均値テキスト"/>
        <xdr:cNvSpPr txBox="1"/>
      </xdr:nvSpPr>
      <xdr:spPr>
        <a:xfrm>
          <a:off x="22250400" y="64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57,610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113411</xdr:rowOff>
    </xdr:from>
    <xdr:to>
      <xdr:col>32</xdr:col>
      <xdr:colOff>238125</xdr:colOff>
      <xdr:row>39</xdr:row>
      <xdr:rowOff>43561</xdr:rowOff>
    </xdr:to>
    <xdr:sp macro="" textlink="">
      <xdr:nvSpPr>
        <xdr:cNvPr id="443" name="フローチャート : 判断 442"/>
        <xdr:cNvSpPr/>
      </xdr:nvSpPr>
      <xdr:spPr>
        <a:xfrm>
          <a:off x="22110700" y="662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49158</xdr:rowOff>
    </xdr:from>
    <xdr:to>
      <xdr:col>31</xdr:col>
      <xdr:colOff>85725</xdr:colOff>
      <xdr:row>34</xdr:row>
      <xdr:rowOff>150758</xdr:rowOff>
    </xdr:to>
    <xdr:sp macro="" textlink="">
      <xdr:nvSpPr>
        <xdr:cNvPr id="444" name="フローチャート : 判断 443"/>
        <xdr:cNvSpPr/>
      </xdr:nvSpPr>
      <xdr:spPr>
        <a:xfrm>
          <a:off x="21272500" y="58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72720</xdr:rowOff>
    </xdr:from>
    <xdr:to>
      <xdr:col>32</xdr:col>
      <xdr:colOff>238125</xdr:colOff>
      <xdr:row>41</xdr:row>
      <xdr:rowOff>2870</xdr:rowOff>
    </xdr:to>
    <xdr:sp macro="" textlink="">
      <xdr:nvSpPr>
        <xdr:cNvPr id="450" name="円/楕円 449"/>
        <xdr:cNvSpPr/>
      </xdr:nvSpPr>
      <xdr:spPr>
        <a:xfrm>
          <a:off x="22110700" y="69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51147</xdr:rowOff>
    </xdr:from>
    <xdr:ext cx="534377" cy="259045"/>
    <xdr:sp macro="" textlink="">
      <xdr:nvSpPr>
        <xdr:cNvPr id="451" name="【一般廃棄物処理施設】&#10;一人当たり有形固定資産（償却資産）額該当値テキスト"/>
        <xdr:cNvSpPr txBox="1"/>
      </xdr:nvSpPr>
      <xdr:spPr>
        <a:xfrm>
          <a:off x="22250400" y="690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39,102</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77325</xdr:rowOff>
    </xdr:from>
    <xdr:to>
      <xdr:col>31</xdr:col>
      <xdr:colOff>85725</xdr:colOff>
      <xdr:row>41</xdr:row>
      <xdr:rowOff>7475</xdr:rowOff>
    </xdr:to>
    <xdr:sp macro="" textlink="">
      <xdr:nvSpPr>
        <xdr:cNvPr id="452" name="円/楕円 451"/>
        <xdr:cNvSpPr/>
      </xdr:nvSpPr>
      <xdr:spPr>
        <a:xfrm>
          <a:off x="21272500" y="69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123520</xdr:rowOff>
    </xdr:from>
    <xdr:to>
      <xdr:col>32</xdr:col>
      <xdr:colOff>187325</xdr:colOff>
      <xdr:row>40</xdr:row>
      <xdr:rowOff>128125</xdr:rowOff>
    </xdr:to>
    <xdr:cxnSp macro="">
      <xdr:nvCxnSpPr>
        <xdr:cNvPr id="453" name="直線コネクタ 452"/>
        <xdr:cNvCxnSpPr/>
      </xdr:nvCxnSpPr>
      <xdr:spPr>
        <a:xfrm flipV="1">
          <a:off x="21323300" y="6981520"/>
          <a:ext cx="8382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32</xdr:row>
      <xdr:rowOff>167285</xdr:rowOff>
    </xdr:from>
    <xdr:ext cx="599010" cy="259045"/>
    <xdr:sp macro="" textlink="">
      <xdr:nvSpPr>
        <xdr:cNvPr id="454" name="n_1aveValue【一般廃棄物処理施設】&#10;一人当たり有形固定資産（償却資産）額"/>
        <xdr:cNvSpPr txBox="1"/>
      </xdr:nvSpPr>
      <xdr:spPr>
        <a:xfrm>
          <a:off x="21011094" y="56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170052</xdr:rowOff>
    </xdr:from>
    <xdr:ext cx="534377" cy="259045"/>
    <xdr:sp macro="" textlink="">
      <xdr:nvSpPr>
        <xdr:cNvPr id="455" name="n_1mainValue【一般廃棄物処理施設】&#10;一人当たり有形固定資産（償却資産）額"/>
        <xdr:cNvSpPr txBox="1"/>
      </xdr:nvSpPr>
      <xdr:spPr>
        <a:xfrm>
          <a:off x="21043411" y="70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6" name="テキスト ボックス 4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7" name="直線コネクタ 4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8" name="テキスト ボックス 4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9" name="直線コネクタ 4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0" name="テキスト ボックス 4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1" name="直線コネクタ 4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2" name="テキスト ボックス 4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3" name="直線コネクタ 4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4" name="テキスト ボックス 4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478" name="直線コネクタ 477"/>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479"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80" name="直線コネクタ 479"/>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481"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482" name="直線コネクタ 481"/>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150385</xdr:rowOff>
    </xdr:from>
    <xdr:ext cx="405111" cy="259045"/>
    <xdr:sp macro="" textlink="">
      <xdr:nvSpPr>
        <xdr:cNvPr id="483" name="【保健センター・保健所】&#10;有形固定資産減価償却率平均値テキスト"/>
        <xdr:cNvSpPr txBox="1"/>
      </xdr:nvSpPr>
      <xdr:spPr>
        <a:xfrm>
          <a:off x="16408400" y="10265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484" name="フローチャート : 判断 483"/>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485" name="フローチャート : 判断 484"/>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97790</xdr:rowOff>
    </xdr:from>
    <xdr:to>
      <xdr:col>23</xdr:col>
      <xdr:colOff>568325</xdr:colOff>
      <xdr:row>62</xdr:row>
      <xdr:rowOff>27940</xdr:rowOff>
    </xdr:to>
    <xdr:sp macro="" textlink="">
      <xdr:nvSpPr>
        <xdr:cNvPr id="491" name="円/楕円 490"/>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76217</xdr:rowOff>
    </xdr:from>
    <xdr:ext cx="405111" cy="259045"/>
    <xdr:sp macro="" textlink="">
      <xdr:nvSpPr>
        <xdr:cNvPr id="492" name="【保健センター・保健所】&#10;有形固定資産減価償却率該当値テキスト"/>
        <xdr:cNvSpPr txBox="1"/>
      </xdr:nvSpPr>
      <xdr:spPr>
        <a:xfrm>
          <a:off x="164084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161798</xdr:rowOff>
    </xdr:from>
    <xdr:to>
      <xdr:col>22</xdr:col>
      <xdr:colOff>415925</xdr:colOff>
      <xdr:row>62</xdr:row>
      <xdr:rowOff>91948</xdr:rowOff>
    </xdr:to>
    <xdr:sp macro="" textlink="">
      <xdr:nvSpPr>
        <xdr:cNvPr id="493" name="円/楕円 492"/>
        <xdr:cNvSpPr/>
      </xdr:nvSpPr>
      <xdr:spPr>
        <a:xfrm>
          <a:off x="15430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148590</xdr:rowOff>
    </xdr:from>
    <xdr:to>
      <xdr:col>23</xdr:col>
      <xdr:colOff>517525</xdr:colOff>
      <xdr:row>62</xdr:row>
      <xdr:rowOff>41148</xdr:rowOff>
    </xdr:to>
    <xdr:cxnSp macro="">
      <xdr:nvCxnSpPr>
        <xdr:cNvPr id="494" name="直線コネクタ 493"/>
        <xdr:cNvCxnSpPr/>
      </xdr:nvCxnSpPr>
      <xdr:spPr>
        <a:xfrm flipV="1">
          <a:off x="15481300" y="106070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23893</xdr:rowOff>
    </xdr:from>
    <xdr:ext cx="405111" cy="259045"/>
    <xdr:sp macro="" textlink="">
      <xdr:nvSpPr>
        <xdr:cNvPr id="495" name="n_1aveValue【保健センター・保健所】&#10;有形固定資産減価償却率"/>
        <xdr:cNvSpPr txBox="1"/>
      </xdr:nvSpPr>
      <xdr:spPr>
        <a:xfrm>
          <a:off x="15266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83075</xdr:rowOff>
    </xdr:from>
    <xdr:ext cx="405111" cy="259045"/>
    <xdr:sp macro="" textlink="">
      <xdr:nvSpPr>
        <xdr:cNvPr id="496" name="n_1mainValue【保健センター・保健所】&#10;有形固定資産減価償却率"/>
        <xdr:cNvSpPr txBox="1"/>
      </xdr:nvSpPr>
      <xdr:spPr>
        <a:xfrm>
          <a:off x="15266043"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7" name="直線コネクタ 5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8" name="テキスト ボックス 5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9" name="直線コネクタ 5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0" name="テキスト ボックス 5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1" name="直線コネクタ 5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2" name="テキスト ボックス 5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3" name="直線コネクタ 5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4" name="テキスト ボックス 5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518" name="直線コネクタ 517"/>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519"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520" name="直線コネクタ 519"/>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521"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522" name="直線コネクタ 52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523" name="【保健センター・保健所】&#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524" name="フローチャート : 判断 523"/>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525" name="フローチャート : 判断 524"/>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40640</xdr:rowOff>
    </xdr:from>
    <xdr:to>
      <xdr:col>32</xdr:col>
      <xdr:colOff>238125</xdr:colOff>
      <xdr:row>58</xdr:row>
      <xdr:rowOff>142240</xdr:rowOff>
    </xdr:to>
    <xdr:sp macro="" textlink="">
      <xdr:nvSpPr>
        <xdr:cNvPr id="531" name="円/楕円 530"/>
        <xdr:cNvSpPr/>
      </xdr:nvSpPr>
      <xdr:spPr>
        <a:xfrm>
          <a:off x="22110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63517</xdr:rowOff>
    </xdr:from>
    <xdr:ext cx="469744" cy="259045"/>
    <xdr:sp macro="" textlink="">
      <xdr:nvSpPr>
        <xdr:cNvPr id="532" name="【保健センター・保健所】&#10;一人当たり面積該当値テキスト"/>
        <xdr:cNvSpPr txBox="1"/>
      </xdr:nvSpPr>
      <xdr:spPr>
        <a:xfrm>
          <a:off x="22250400"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40640</xdr:rowOff>
    </xdr:from>
    <xdr:to>
      <xdr:col>31</xdr:col>
      <xdr:colOff>85725</xdr:colOff>
      <xdr:row>58</xdr:row>
      <xdr:rowOff>142240</xdr:rowOff>
    </xdr:to>
    <xdr:sp macro="" textlink="">
      <xdr:nvSpPr>
        <xdr:cNvPr id="533" name="円/楕円 532"/>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91440</xdr:rowOff>
    </xdr:from>
    <xdr:to>
      <xdr:col>32</xdr:col>
      <xdr:colOff>187325</xdr:colOff>
      <xdr:row>58</xdr:row>
      <xdr:rowOff>91440</xdr:rowOff>
    </xdr:to>
    <xdr:cxnSp macro="">
      <xdr:nvCxnSpPr>
        <xdr:cNvPr id="534" name="直線コネクタ 533"/>
        <xdr:cNvCxnSpPr/>
      </xdr:nvCxnSpPr>
      <xdr:spPr>
        <a:xfrm>
          <a:off x="21323300" y="1003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156227</xdr:rowOff>
    </xdr:from>
    <xdr:ext cx="469744" cy="259045"/>
    <xdr:sp macro="" textlink="">
      <xdr:nvSpPr>
        <xdr:cNvPr id="535"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158767</xdr:rowOff>
    </xdr:from>
    <xdr:ext cx="469744" cy="259045"/>
    <xdr:sp macro="" textlink="">
      <xdr:nvSpPr>
        <xdr:cNvPr id="536" name="n_1mainValue【保健センター・保健所】&#10;一人当たり面積"/>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9" name="テキスト ボックス 5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57" name="テキスト ボックス 5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561" name="直線コネクタ 560"/>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562"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563" name="直線コネクタ 562"/>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564"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565" name="直線コネクタ 564"/>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566"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567" name="フローチャート : 判断 566"/>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568" name="フローチャート : 判断 567"/>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166370</xdr:rowOff>
    </xdr:from>
    <xdr:to>
      <xdr:col>23</xdr:col>
      <xdr:colOff>568325</xdr:colOff>
      <xdr:row>81</xdr:row>
      <xdr:rowOff>96520</xdr:rowOff>
    </xdr:to>
    <xdr:sp macro="" textlink="">
      <xdr:nvSpPr>
        <xdr:cNvPr id="574" name="円/楕円 573"/>
        <xdr:cNvSpPr/>
      </xdr:nvSpPr>
      <xdr:spPr>
        <a:xfrm>
          <a:off x="16268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17797</xdr:rowOff>
    </xdr:from>
    <xdr:ext cx="405111" cy="259045"/>
    <xdr:sp macro="" textlink="">
      <xdr:nvSpPr>
        <xdr:cNvPr id="575" name="【消防施設】&#10;有形固定資産減価償却率該当値テキスト"/>
        <xdr:cNvSpPr txBox="1"/>
      </xdr:nvSpPr>
      <xdr:spPr>
        <a:xfrm>
          <a:off x="164084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8255</xdr:rowOff>
    </xdr:from>
    <xdr:to>
      <xdr:col>22</xdr:col>
      <xdr:colOff>415925</xdr:colOff>
      <xdr:row>81</xdr:row>
      <xdr:rowOff>109855</xdr:rowOff>
    </xdr:to>
    <xdr:sp macro="" textlink="">
      <xdr:nvSpPr>
        <xdr:cNvPr id="576" name="円/楕円 575"/>
        <xdr:cNvSpPr/>
      </xdr:nvSpPr>
      <xdr:spPr>
        <a:xfrm>
          <a:off x="15430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45720</xdr:rowOff>
    </xdr:from>
    <xdr:to>
      <xdr:col>23</xdr:col>
      <xdr:colOff>517525</xdr:colOff>
      <xdr:row>81</xdr:row>
      <xdr:rowOff>59055</xdr:rowOff>
    </xdr:to>
    <xdr:cxnSp macro="">
      <xdr:nvCxnSpPr>
        <xdr:cNvPr id="577" name="直線コネクタ 576"/>
        <xdr:cNvCxnSpPr/>
      </xdr:nvCxnSpPr>
      <xdr:spPr>
        <a:xfrm flipV="1">
          <a:off x="15481300" y="139331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68597</xdr:rowOff>
    </xdr:from>
    <xdr:ext cx="405111" cy="259045"/>
    <xdr:sp macro="" textlink="">
      <xdr:nvSpPr>
        <xdr:cNvPr id="578" name="n_1aveValue【消防施設】&#10;有形固定資産減価償却率"/>
        <xdr:cNvSpPr txBox="1"/>
      </xdr:nvSpPr>
      <xdr:spPr>
        <a:xfrm>
          <a:off x="15266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126382</xdr:rowOff>
    </xdr:from>
    <xdr:ext cx="405111" cy="259045"/>
    <xdr:sp macro="" textlink="">
      <xdr:nvSpPr>
        <xdr:cNvPr id="579" name="n_1mainValue【消防施設】&#10;有形固定資産減価償却率"/>
        <xdr:cNvSpPr txBox="1"/>
      </xdr:nvSpPr>
      <xdr:spPr>
        <a:xfrm>
          <a:off x="15266043"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0" name="直線コネクタ 5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1" name="テキスト ボックス 5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2" name="直線コネクタ 5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3" name="テキスト ボックス 5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4" name="直線コネクタ 5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5" name="テキスト ボックス 5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6" name="直線コネクタ 5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7" name="テキスト ボックス 5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8" name="直線コネクタ 5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9" name="テキスト ボックス 5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603" name="直線コネクタ 602"/>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604"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605" name="直線コネクタ 604"/>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606"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607" name="直線コネクタ 606"/>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608" name="【消防施設】&#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609" name="フローチャート : 判断 608"/>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610" name="フローチャート : 判断 609"/>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95250</xdr:rowOff>
    </xdr:from>
    <xdr:to>
      <xdr:col>32</xdr:col>
      <xdr:colOff>238125</xdr:colOff>
      <xdr:row>82</xdr:row>
      <xdr:rowOff>25400</xdr:rowOff>
    </xdr:to>
    <xdr:sp macro="" textlink="">
      <xdr:nvSpPr>
        <xdr:cNvPr id="616" name="円/楕円 615"/>
        <xdr:cNvSpPr/>
      </xdr:nvSpPr>
      <xdr:spPr>
        <a:xfrm>
          <a:off x="221107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118127</xdr:rowOff>
    </xdr:from>
    <xdr:ext cx="469744" cy="259045"/>
    <xdr:sp macro="" textlink="">
      <xdr:nvSpPr>
        <xdr:cNvPr id="617" name="【消防施設】&#10;一人当たり面積該当値テキスト"/>
        <xdr:cNvSpPr txBox="1"/>
      </xdr:nvSpPr>
      <xdr:spPr>
        <a:xfrm>
          <a:off x="22250400"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95250</xdr:rowOff>
    </xdr:from>
    <xdr:to>
      <xdr:col>31</xdr:col>
      <xdr:colOff>85725</xdr:colOff>
      <xdr:row>82</xdr:row>
      <xdr:rowOff>25400</xdr:rowOff>
    </xdr:to>
    <xdr:sp macro="" textlink="">
      <xdr:nvSpPr>
        <xdr:cNvPr id="618" name="円/楕円 617"/>
        <xdr:cNvSpPr/>
      </xdr:nvSpPr>
      <xdr:spPr>
        <a:xfrm>
          <a:off x="21272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146050</xdr:rowOff>
    </xdr:from>
    <xdr:to>
      <xdr:col>32</xdr:col>
      <xdr:colOff>187325</xdr:colOff>
      <xdr:row>81</xdr:row>
      <xdr:rowOff>146050</xdr:rowOff>
    </xdr:to>
    <xdr:cxnSp macro="">
      <xdr:nvCxnSpPr>
        <xdr:cNvPr id="619" name="直線コネクタ 618"/>
        <xdr:cNvCxnSpPr/>
      </xdr:nvCxnSpPr>
      <xdr:spPr>
        <a:xfrm>
          <a:off x="21323300" y="1403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16527</xdr:rowOff>
    </xdr:from>
    <xdr:ext cx="469744" cy="259045"/>
    <xdr:sp macro="" textlink="">
      <xdr:nvSpPr>
        <xdr:cNvPr id="620"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16527</xdr:rowOff>
    </xdr:from>
    <xdr:ext cx="469744" cy="259045"/>
    <xdr:sp macro="" textlink="">
      <xdr:nvSpPr>
        <xdr:cNvPr id="621" name="n_1mainValue【消防施設】&#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3" name="直線コネクタ 6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4" name="テキスト ボックス 6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5" name="直線コネクタ 6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6" name="テキスト ボックス 6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7" name="直線コネクタ 6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8" name="テキスト ボックス 6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9" name="直線コネクタ 6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0" name="テキスト ボックス 63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644" name="直線コネクタ 643"/>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645"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646" name="直線コネクタ 645"/>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647"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648" name="直線コネクタ 647"/>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27703</xdr:rowOff>
    </xdr:from>
    <xdr:ext cx="405111" cy="259045"/>
    <xdr:sp macro="" textlink="">
      <xdr:nvSpPr>
        <xdr:cNvPr id="649" name="【庁舎】&#10;有形固定資産減価償却率平均値テキスト"/>
        <xdr:cNvSpPr txBox="1"/>
      </xdr:nvSpPr>
      <xdr:spPr>
        <a:xfrm>
          <a:off x="16408400" y="17687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650" name="フローチャート : 判断 649"/>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651" name="フローチャート : 判断 650"/>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155702</xdr:rowOff>
    </xdr:from>
    <xdr:to>
      <xdr:col>23</xdr:col>
      <xdr:colOff>568325</xdr:colOff>
      <xdr:row>106</xdr:row>
      <xdr:rowOff>85852</xdr:rowOff>
    </xdr:to>
    <xdr:sp macro="" textlink="">
      <xdr:nvSpPr>
        <xdr:cNvPr id="657" name="円/楕円 656"/>
        <xdr:cNvSpPr/>
      </xdr:nvSpPr>
      <xdr:spPr>
        <a:xfrm>
          <a:off x="16268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134129</xdr:rowOff>
    </xdr:from>
    <xdr:ext cx="405111" cy="259045"/>
    <xdr:sp macro="" textlink="">
      <xdr:nvSpPr>
        <xdr:cNvPr id="658" name="【庁舎】&#10;有形固定資産減価償却率該当値テキスト"/>
        <xdr:cNvSpPr txBox="1"/>
      </xdr:nvSpPr>
      <xdr:spPr>
        <a:xfrm>
          <a:off x="16408400"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32258</xdr:rowOff>
    </xdr:from>
    <xdr:to>
      <xdr:col>22</xdr:col>
      <xdr:colOff>415925</xdr:colOff>
      <xdr:row>106</xdr:row>
      <xdr:rowOff>133858</xdr:rowOff>
    </xdr:to>
    <xdr:sp macro="" textlink="">
      <xdr:nvSpPr>
        <xdr:cNvPr id="659" name="円/楕円 658"/>
        <xdr:cNvSpPr/>
      </xdr:nvSpPr>
      <xdr:spPr>
        <a:xfrm>
          <a:off x="15430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35052</xdr:rowOff>
    </xdr:from>
    <xdr:to>
      <xdr:col>23</xdr:col>
      <xdr:colOff>517525</xdr:colOff>
      <xdr:row>106</xdr:row>
      <xdr:rowOff>83058</xdr:rowOff>
    </xdr:to>
    <xdr:cxnSp macro="">
      <xdr:nvCxnSpPr>
        <xdr:cNvPr id="660" name="直線コネクタ 659"/>
        <xdr:cNvCxnSpPr/>
      </xdr:nvCxnSpPr>
      <xdr:spPr>
        <a:xfrm flipV="1">
          <a:off x="15481300" y="1820875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122953</xdr:rowOff>
    </xdr:from>
    <xdr:ext cx="405111" cy="259045"/>
    <xdr:sp macro="" textlink="">
      <xdr:nvSpPr>
        <xdr:cNvPr id="661" name="n_1aveValue【庁舎】&#10;有形固定資産減価償却率"/>
        <xdr:cNvSpPr txBox="1"/>
      </xdr:nvSpPr>
      <xdr:spPr>
        <a:xfrm>
          <a:off x="15266043"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124985</xdr:rowOff>
    </xdr:from>
    <xdr:ext cx="405111" cy="259045"/>
    <xdr:sp macro="" textlink="">
      <xdr:nvSpPr>
        <xdr:cNvPr id="662" name="n_1mainValue【庁舎】&#10;有形固定資産減価償却率"/>
        <xdr:cNvSpPr txBox="1"/>
      </xdr:nvSpPr>
      <xdr:spPr>
        <a:xfrm>
          <a:off x="15266043"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3" name="テキスト ボックス 6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687" name="直線コネクタ 686"/>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688"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689" name="直線コネクタ 688"/>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690"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691" name="直線コネクタ 690"/>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692"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693" name="フローチャート : 判断 692"/>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694" name="フローチャート : 判断 693"/>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109220</xdr:rowOff>
    </xdr:from>
    <xdr:to>
      <xdr:col>32</xdr:col>
      <xdr:colOff>238125</xdr:colOff>
      <xdr:row>101</xdr:row>
      <xdr:rowOff>39370</xdr:rowOff>
    </xdr:to>
    <xdr:sp macro="" textlink="">
      <xdr:nvSpPr>
        <xdr:cNvPr id="700" name="円/楕円 699"/>
        <xdr:cNvSpPr/>
      </xdr:nvSpPr>
      <xdr:spPr>
        <a:xfrm>
          <a:off x="221107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62247</xdr:rowOff>
    </xdr:from>
    <xdr:ext cx="469744" cy="259045"/>
    <xdr:sp macro="" textlink="">
      <xdr:nvSpPr>
        <xdr:cNvPr id="701" name="【庁舎】&#10;一人当たり面積該当値テキスト"/>
        <xdr:cNvSpPr txBox="1"/>
      </xdr:nvSpPr>
      <xdr:spPr>
        <a:xfrm>
          <a:off x="22250400" y="1720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0.458</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116839</xdr:rowOff>
    </xdr:from>
    <xdr:to>
      <xdr:col>31</xdr:col>
      <xdr:colOff>85725</xdr:colOff>
      <xdr:row>101</xdr:row>
      <xdr:rowOff>46989</xdr:rowOff>
    </xdr:to>
    <xdr:sp macro="" textlink="">
      <xdr:nvSpPr>
        <xdr:cNvPr id="702" name="円/楕円 701"/>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160020</xdr:rowOff>
    </xdr:from>
    <xdr:to>
      <xdr:col>32</xdr:col>
      <xdr:colOff>187325</xdr:colOff>
      <xdr:row>100</xdr:row>
      <xdr:rowOff>167639</xdr:rowOff>
    </xdr:to>
    <xdr:cxnSp macro="">
      <xdr:nvCxnSpPr>
        <xdr:cNvPr id="703" name="直線コネクタ 702"/>
        <xdr:cNvCxnSpPr/>
      </xdr:nvCxnSpPr>
      <xdr:spPr>
        <a:xfrm flipV="1">
          <a:off x="21323300" y="17305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49547</xdr:rowOff>
    </xdr:from>
    <xdr:ext cx="469744" cy="259045"/>
    <xdr:sp macro="" textlink="">
      <xdr:nvSpPr>
        <xdr:cNvPr id="704" name="n_1ave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63516</xdr:rowOff>
    </xdr:from>
    <xdr:ext cx="469744" cy="259045"/>
    <xdr:sp macro="" textlink="">
      <xdr:nvSpPr>
        <xdr:cNvPr id="705" name="n_1mainValue【庁舎】&#10;一人当たり面積"/>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一般廃棄物処理施設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や体育館・プールにおいては、</a:t>
          </a:r>
          <a:r>
            <a:rPr kumimoji="1" lang="ja-JP" altLang="ja-JP" sz="1100">
              <a:solidFill>
                <a:schemeClr val="dk1"/>
              </a:solidFill>
              <a:effectLst/>
              <a:latin typeface="+mn-lt"/>
              <a:ea typeface="+mn-ea"/>
              <a:cs typeface="+mn-cs"/>
            </a:rPr>
            <a:t>有形固定資産減価償却率は類似団体を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おり、一人当たり面積においては、図書館、福祉施設、庁舎が類似団体を大きく上回っている。消防施設については、本部庁舎の建替えが進められており、今後減価償却率は下がること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図書館、福祉施設や市民会館においても有形固定資産減価償却率は類似団体を上回っており、</a:t>
          </a:r>
          <a:r>
            <a:rPr kumimoji="1" lang="ja-JP" altLang="ja-JP" sz="1100">
              <a:solidFill>
                <a:schemeClr val="dk1"/>
              </a:solidFill>
              <a:effectLst/>
              <a:latin typeface="+mn-lt"/>
              <a:ea typeface="+mn-ea"/>
              <a:cs typeface="+mn-cs"/>
            </a:rPr>
            <a:t>合併により類似団体よりも多く公共施設を抱える</a:t>
          </a:r>
          <a:r>
            <a:rPr kumimoji="1" lang="ja-JP" altLang="en-US" sz="1100">
              <a:solidFill>
                <a:schemeClr val="dk1"/>
              </a:solidFill>
              <a:effectLst/>
              <a:latin typeface="+mn-lt"/>
              <a:ea typeface="+mn-ea"/>
              <a:cs typeface="+mn-cs"/>
            </a:rPr>
            <a:t>本</a:t>
          </a:r>
          <a:r>
            <a:rPr kumimoji="1" lang="ja-JP" altLang="ja-JP" sz="1100">
              <a:solidFill>
                <a:schemeClr val="dk1"/>
              </a:solidFill>
              <a:effectLst/>
              <a:latin typeface="+mn-lt"/>
              <a:ea typeface="+mn-ea"/>
              <a:cs typeface="+mn-cs"/>
            </a:rPr>
            <a:t>市としては、公共施設等総合管理計画に基づき、老朽化した施設の統合等再編を今後さらに進めていく必要がある。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市税の微増及び地方消費税交付金等の増加により基準財政収入額は増加したものの、基準財政需要額も増加し、平成</a:t>
          </a:r>
          <a:r>
            <a:rPr kumimoji="1" lang="en-US" altLang="ja-JP" sz="1150">
              <a:latin typeface="ＭＳ Ｐゴシック"/>
            </a:rPr>
            <a:t>28</a:t>
          </a:r>
          <a:r>
            <a:rPr kumimoji="1" lang="ja-JP" altLang="en-US" sz="1150">
              <a:latin typeface="ＭＳ Ｐゴシック"/>
            </a:rPr>
            <a:t>年度単年の財政力指数は単年でも減少、</a:t>
          </a:r>
          <a:r>
            <a:rPr kumimoji="1" lang="en-US" altLang="ja-JP" sz="1150">
              <a:latin typeface="ＭＳ Ｐゴシック"/>
            </a:rPr>
            <a:t>3</a:t>
          </a:r>
          <a:r>
            <a:rPr kumimoji="1" lang="ja-JP" altLang="en-US" sz="1150">
              <a:latin typeface="ＭＳ Ｐゴシック"/>
            </a:rPr>
            <a:t>ヶ年平均すると</a:t>
          </a:r>
          <a:r>
            <a:rPr kumimoji="1" lang="en-US" altLang="ja-JP" sz="1150">
              <a:latin typeface="ＭＳ Ｐゴシック"/>
            </a:rPr>
            <a:t>0.56</a:t>
          </a:r>
          <a:r>
            <a:rPr kumimoji="1" lang="ja-JP" altLang="en-US" sz="1150">
              <a:latin typeface="ＭＳ Ｐゴシック"/>
            </a:rPr>
            <a:t>と</a:t>
          </a:r>
          <a:r>
            <a:rPr kumimoji="1" lang="en-US" altLang="ja-JP" sz="1150">
              <a:latin typeface="ＭＳ Ｐゴシック"/>
            </a:rPr>
            <a:t>0.01</a:t>
          </a:r>
          <a:r>
            <a:rPr kumimoji="1" lang="ja-JP" altLang="en-US" sz="1150">
              <a:latin typeface="ＭＳ Ｐゴシック"/>
            </a:rPr>
            <a:t>ポイント減少し、類似団体平均及び県平均を下回った。</a:t>
          </a:r>
          <a:endParaRPr kumimoji="1" lang="en-US" altLang="ja-JP" sz="1150">
            <a:latin typeface="ＭＳ Ｐゴシック"/>
          </a:endParaRPr>
        </a:p>
        <a:p>
          <a:r>
            <a:rPr kumimoji="1" lang="ja-JP" altLang="en-US" sz="1150">
              <a:latin typeface="ＭＳ Ｐゴシック"/>
            </a:rPr>
            <a:t>　平成</a:t>
          </a:r>
          <a:r>
            <a:rPr kumimoji="1" lang="en-US" altLang="ja-JP" sz="1150">
              <a:latin typeface="ＭＳ Ｐゴシック"/>
            </a:rPr>
            <a:t>27</a:t>
          </a:r>
          <a:r>
            <a:rPr kumimoji="1" lang="ja-JP" altLang="en-US" sz="1150">
              <a:latin typeface="ＭＳ Ｐゴシック"/>
            </a:rPr>
            <a:t>年度から普通交付税の合併算定替の縮減が段階的に始まっており、これに対応して歳出規模を縮小し、交付税に依存した財政運営からの脱却を図るため、平成</a:t>
          </a:r>
          <a:r>
            <a:rPr kumimoji="1" lang="en-US" altLang="ja-JP" sz="1150">
              <a:latin typeface="ＭＳ Ｐゴシック"/>
            </a:rPr>
            <a:t>26</a:t>
          </a:r>
          <a:r>
            <a:rPr kumimoji="1" lang="ja-JP" altLang="en-US" sz="1150">
              <a:latin typeface="ＭＳ Ｐゴシック"/>
            </a:rPr>
            <a:t>年</a:t>
          </a:r>
          <a:r>
            <a:rPr kumimoji="1" lang="en-US" altLang="ja-JP" sz="1150">
              <a:latin typeface="ＭＳ Ｐゴシック"/>
            </a:rPr>
            <a:t>8</a:t>
          </a:r>
          <a:r>
            <a:rPr kumimoji="1" lang="ja-JP" altLang="en-US" sz="1150">
              <a:latin typeface="ＭＳ Ｐゴシック"/>
            </a:rPr>
            <a:t>月に策定した財政計画等に基づき、普通建設事業費の抑制、市債残高の削減、職員数の定数管理、公共施設の再編･長寿命化等に取り組み、持続可能で安定した財政構造の確立に努める。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44</xdr:row>
      <xdr:rowOff>9978</xdr:rowOff>
    </xdr:to>
    <xdr:cxnSp macro="">
      <xdr:nvCxnSpPr>
        <xdr:cNvPr id="73" name="直線コネクタ 72"/>
        <xdr:cNvCxnSpPr/>
      </xdr:nvCxnSpPr>
      <xdr:spPr>
        <a:xfrm>
          <a:off x="3225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146957</xdr:rowOff>
    </xdr:to>
    <xdr:cxnSp macro="">
      <xdr:nvCxnSpPr>
        <xdr:cNvPr id="76" name="直線コネクタ 75"/>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1105</xdr:rowOff>
    </xdr:from>
    <xdr:ext cx="762000" cy="259045"/>
    <xdr:sp macro="" textlink="">
      <xdr:nvSpPr>
        <xdr:cNvPr id="78" name="テキスト ボックス 77"/>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146957</xdr:rowOff>
    </xdr:to>
    <xdr:cxnSp macro="">
      <xdr:nvCxnSpPr>
        <xdr:cNvPr id="79" name="直線コネクタ 78"/>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9" name="円/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1" name="円/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3" name="円/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7" name="円/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50">
              <a:latin typeface="ＭＳ Ｐゴシック"/>
            </a:rPr>
            <a:t>歳入面では地方交付税、臨時財政対策債及び地方消費税交付金等が減少し、歳出面では人件費や扶助費及び繰出金等が増加したため、経常収支比率は前年度比</a:t>
          </a:r>
          <a:r>
            <a:rPr kumimoji="1" lang="en-US" altLang="ja-JP" sz="1150">
              <a:latin typeface="ＭＳ Ｐゴシック"/>
            </a:rPr>
            <a:t>5.4</a:t>
          </a:r>
          <a:r>
            <a:rPr kumimoji="1" lang="ja-JP" altLang="en-US" sz="1150">
              <a:latin typeface="ＭＳ Ｐゴシック"/>
            </a:rPr>
            <a:t>ポイント悪化したが、類似団体平均、全国平均及び県平均を下回る比率が維持できた。</a:t>
          </a:r>
          <a:endParaRPr kumimoji="1" lang="en-US" altLang="ja-JP" sz="1150">
            <a:latin typeface="ＭＳ Ｐゴシック"/>
          </a:endParaRPr>
        </a:p>
        <a:p>
          <a:r>
            <a:rPr kumimoji="1" lang="ja-JP" altLang="en-US" sz="1150">
              <a:latin typeface="ＭＳ Ｐゴシック"/>
            </a:rPr>
            <a:t>　しかし、今後も税収の増加は期待できず、普通交付税等も合併算定替の縮減が進むなど一般財源は確実に縮小が見込まれる中で、扶助費等の増加が見込まれるため、引き続き職員数の適正管理や、公共施設等総合管理計画による施設の見直しによる物件費等の削減、繰上償還による公債費負担の軽減により経常経費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121666</xdr:rowOff>
    </xdr:from>
    <xdr:to>
      <xdr:col>7</xdr:col>
      <xdr:colOff>152400</xdr:colOff>
      <xdr:row>64</xdr:row>
      <xdr:rowOff>39370</xdr:rowOff>
    </xdr:to>
    <xdr:cxnSp macro="">
      <xdr:nvCxnSpPr>
        <xdr:cNvPr id="131" name="直線コネクタ 130"/>
        <xdr:cNvCxnSpPr/>
      </xdr:nvCxnSpPr>
      <xdr:spPr>
        <a:xfrm>
          <a:off x="4114800" y="1075156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87884</xdr:rowOff>
    </xdr:from>
    <xdr:to>
      <xdr:col>6</xdr:col>
      <xdr:colOff>0</xdr:colOff>
      <xdr:row>62</xdr:row>
      <xdr:rowOff>121666</xdr:rowOff>
    </xdr:to>
    <xdr:cxnSp macro="">
      <xdr:nvCxnSpPr>
        <xdr:cNvPr id="134" name="直線コネクタ 133"/>
        <xdr:cNvCxnSpPr/>
      </xdr:nvCxnSpPr>
      <xdr:spPr>
        <a:xfrm>
          <a:off x="3225800" y="107177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62</xdr:row>
      <xdr:rowOff>87884</xdr:rowOff>
    </xdr:to>
    <xdr:cxnSp macro="">
      <xdr:nvCxnSpPr>
        <xdr:cNvPr id="137" name="直線コネクタ 136"/>
        <xdr:cNvCxnSpPr/>
      </xdr:nvCxnSpPr>
      <xdr:spPr>
        <a:xfrm>
          <a:off x="2336800" y="107033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148082</xdr:rowOff>
    </xdr:from>
    <xdr:to>
      <xdr:col>4</xdr:col>
      <xdr:colOff>533400</xdr:colOff>
      <xdr:row>63</xdr:row>
      <xdr:rowOff>78232</xdr:rowOff>
    </xdr:to>
    <xdr:sp macro="" textlink="">
      <xdr:nvSpPr>
        <xdr:cNvPr id="138" name="フローチャート : 判断 137"/>
        <xdr:cNvSpPr/>
      </xdr:nvSpPr>
      <xdr:spPr>
        <a:xfrm>
          <a:off x="3175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63009</xdr:rowOff>
    </xdr:from>
    <xdr:ext cx="762000" cy="259045"/>
    <xdr:sp macro="" textlink="">
      <xdr:nvSpPr>
        <xdr:cNvPr id="139" name="テキスト ボックス 138"/>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62</xdr:row>
      <xdr:rowOff>155448</xdr:rowOff>
    </xdr:to>
    <xdr:cxnSp macro="">
      <xdr:nvCxnSpPr>
        <xdr:cNvPr id="140" name="直線コネクタ 139"/>
        <xdr:cNvCxnSpPr/>
      </xdr:nvCxnSpPr>
      <xdr:spPr>
        <a:xfrm flipV="1">
          <a:off x="1447800" y="107033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1" name="フローチャート :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3" name="フローチャート : 判断 142"/>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4" name="テキスト ボックス 143"/>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50" name="円/楕円 149"/>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5097</xdr:rowOff>
    </xdr:from>
    <xdr:ext cx="762000" cy="259045"/>
    <xdr:sp macro="" textlink="">
      <xdr:nvSpPr>
        <xdr:cNvPr id="151" name="財政構造の弾力性該当値テキスト"/>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52" name="円/楕円 151"/>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11193</xdr:rowOff>
    </xdr:from>
    <xdr:ext cx="736600" cy="259045"/>
    <xdr:sp macro="" textlink="">
      <xdr:nvSpPr>
        <xdr:cNvPr id="153" name="テキスト ボックス 152"/>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4" name="円/楕円 153"/>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148861</xdr:rowOff>
    </xdr:from>
    <xdr:ext cx="762000" cy="259045"/>
    <xdr:sp macro="" textlink="">
      <xdr:nvSpPr>
        <xdr:cNvPr id="155" name="テキスト ボックス 154"/>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6" name="円/楕円 155"/>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134383</xdr:rowOff>
    </xdr:from>
    <xdr:ext cx="762000" cy="259045"/>
    <xdr:sp macro="" textlink="">
      <xdr:nvSpPr>
        <xdr:cNvPr id="157" name="テキスト ボックス 156"/>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8" name="円/楕円 157"/>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44975</xdr:rowOff>
    </xdr:from>
    <xdr:ext cx="762000" cy="259045"/>
    <xdr:sp macro="" textlink="">
      <xdr:nvSpPr>
        <xdr:cNvPr id="159" name="テキスト ボックス 158"/>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雪寒対策費や庁舎等の管理経費等の増加により、人件費、物件費及び維持補修費が全て増額し、また、人口が前年比</a:t>
          </a:r>
          <a:r>
            <a:rPr kumimoji="1" lang="en-US" altLang="ja-JP" sz="1300">
              <a:latin typeface="ＭＳ Ｐゴシック"/>
            </a:rPr>
            <a:t>872</a:t>
          </a:r>
          <a:r>
            <a:rPr kumimoji="1" lang="ja-JP" altLang="en-US" sz="1300">
              <a:latin typeface="ＭＳ Ｐゴシック"/>
            </a:rPr>
            <a:t>人減少したことも影響したため、人口</a:t>
          </a:r>
          <a:r>
            <a:rPr kumimoji="1" lang="en-US" altLang="ja-JP" sz="1300">
              <a:latin typeface="ＭＳ Ｐゴシック"/>
            </a:rPr>
            <a:t>1</a:t>
          </a:r>
          <a:r>
            <a:rPr kumimoji="1" lang="ja-JP" altLang="en-US" sz="1300">
              <a:latin typeface="ＭＳ Ｐゴシック"/>
            </a:rPr>
            <a:t>人当たりの決算額が増加した。前年度に引き続き類似団体平均及び県平均を上回っている。</a:t>
          </a:r>
          <a:endParaRPr kumimoji="1" lang="en-US" altLang="ja-JP" sz="1300">
            <a:latin typeface="ＭＳ Ｐゴシック"/>
          </a:endParaRPr>
        </a:p>
        <a:p>
          <a:r>
            <a:rPr kumimoji="1" lang="ja-JP" altLang="en-US" sz="1300">
              <a:latin typeface="ＭＳ Ｐゴシック"/>
            </a:rPr>
            <a:t>　今後も引き続き、職員数の適正管理や公共施設等総合管理計画による施設見直し等によりコストの削減に努める。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146484</xdr:rowOff>
    </xdr:from>
    <xdr:to>
      <xdr:col>7</xdr:col>
      <xdr:colOff>152400</xdr:colOff>
      <xdr:row>84</xdr:row>
      <xdr:rowOff>56490</xdr:rowOff>
    </xdr:to>
    <xdr:cxnSp macro="">
      <xdr:nvCxnSpPr>
        <xdr:cNvPr id="196" name="直線コネクタ 195"/>
        <xdr:cNvCxnSpPr/>
      </xdr:nvCxnSpPr>
      <xdr:spPr>
        <a:xfrm>
          <a:off x="4114800" y="14376834"/>
          <a:ext cx="838200" cy="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138590</xdr:rowOff>
    </xdr:from>
    <xdr:to>
      <xdr:col>6</xdr:col>
      <xdr:colOff>0</xdr:colOff>
      <xdr:row>83</xdr:row>
      <xdr:rowOff>146484</xdr:rowOff>
    </xdr:to>
    <xdr:cxnSp macro="">
      <xdr:nvCxnSpPr>
        <xdr:cNvPr id="199" name="直線コネクタ 198"/>
        <xdr:cNvCxnSpPr/>
      </xdr:nvCxnSpPr>
      <xdr:spPr>
        <a:xfrm>
          <a:off x="3225800" y="14368940"/>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53755</xdr:rowOff>
    </xdr:from>
    <xdr:to>
      <xdr:col>4</xdr:col>
      <xdr:colOff>482600</xdr:colOff>
      <xdr:row>83</xdr:row>
      <xdr:rowOff>138590</xdr:rowOff>
    </xdr:to>
    <xdr:cxnSp macro="">
      <xdr:nvCxnSpPr>
        <xdr:cNvPr id="202" name="直線コネクタ 201"/>
        <xdr:cNvCxnSpPr/>
      </xdr:nvCxnSpPr>
      <xdr:spPr>
        <a:xfrm>
          <a:off x="2336800" y="14284105"/>
          <a:ext cx="889000" cy="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48854</xdr:rowOff>
    </xdr:from>
    <xdr:to>
      <xdr:col>4</xdr:col>
      <xdr:colOff>533400</xdr:colOff>
      <xdr:row>83</xdr:row>
      <xdr:rowOff>150454</xdr:rowOff>
    </xdr:to>
    <xdr:sp macro="" textlink="">
      <xdr:nvSpPr>
        <xdr:cNvPr id="203" name="フローチャート : 判断 202"/>
        <xdr:cNvSpPr/>
      </xdr:nvSpPr>
      <xdr:spPr>
        <a:xfrm>
          <a:off x="3175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160631</xdr:rowOff>
    </xdr:from>
    <xdr:ext cx="762000" cy="259045"/>
    <xdr:sp macro="" textlink="">
      <xdr:nvSpPr>
        <xdr:cNvPr id="204" name="テキスト ボックス 203"/>
        <xdr:cNvSpPr txBox="1"/>
      </xdr:nvSpPr>
      <xdr:spPr>
        <a:xfrm>
          <a:off x="2844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25471</xdr:rowOff>
    </xdr:from>
    <xdr:to>
      <xdr:col>3</xdr:col>
      <xdr:colOff>279400</xdr:colOff>
      <xdr:row>83</xdr:row>
      <xdr:rowOff>53755</xdr:rowOff>
    </xdr:to>
    <xdr:cxnSp macro="">
      <xdr:nvCxnSpPr>
        <xdr:cNvPr id="205" name="直線コネクタ 204"/>
        <xdr:cNvCxnSpPr/>
      </xdr:nvCxnSpPr>
      <xdr:spPr>
        <a:xfrm>
          <a:off x="1447800" y="14255821"/>
          <a:ext cx="889000" cy="2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164392</xdr:rowOff>
    </xdr:from>
    <xdr:to>
      <xdr:col>3</xdr:col>
      <xdr:colOff>330200</xdr:colOff>
      <xdr:row>83</xdr:row>
      <xdr:rowOff>94542</xdr:rowOff>
    </xdr:to>
    <xdr:sp macro="" textlink="">
      <xdr:nvSpPr>
        <xdr:cNvPr id="206" name="フローチャート : 判断 205"/>
        <xdr:cNvSpPr/>
      </xdr:nvSpPr>
      <xdr:spPr>
        <a:xfrm>
          <a:off x="2286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104719</xdr:rowOff>
    </xdr:from>
    <xdr:ext cx="762000" cy="259045"/>
    <xdr:sp macro="" textlink="">
      <xdr:nvSpPr>
        <xdr:cNvPr id="207" name="テキスト ボックス 206"/>
        <xdr:cNvSpPr txBox="1"/>
      </xdr:nvSpPr>
      <xdr:spPr>
        <a:xfrm>
          <a:off x="1955800" y="13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13503</xdr:rowOff>
    </xdr:from>
    <xdr:to>
      <xdr:col>2</xdr:col>
      <xdr:colOff>127000</xdr:colOff>
      <xdr:row>83</xdr:row>
      <xdr:rowOff>115103</xdr:rowOff>
    </xdr:to>
    <xdr:sp macro="" textlink="">
      <xdr:nvSpPr>
        <xdr:cNvPr id="208" name="フローチャート : 判断 207"/>
        <xdr:cNvSpPr/>
      </xdr:nvSpPr>
      <xdr:spPr>
        <a:xfrm>
          <a:off x="1397000" y="142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99880</xdr:rowOff>
    </xdr:from>
    <xdr:ext cx="762000" cy="259045"/>
    <xdr:sp macro="" textlink="">
      <xdr:nvSpPr>
        <xdr:cNvPr id="209" name="テキスト ボックス 208"/>
        <xdr:cNvSpPr txBox="1"/>
      </xdr:nvSpPr>
      <xdr:spPr>
        <a:xfrm>
          <a:off x="1066800" y="143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5690</xdr:rowOff>
    </xdr:from>
    <xdr:to>
      <xdr:col>7</xdr:col>
      <xdr:colOff>203200</xdr:colOff>
      <xdr:row>84</xdr:row>
      <xdr:rowOff>107290</xdr:rowOff>
    </xdr:to>
    <xdr:sp macro="" textlink="">
      <xdr:nvSpPr>
        <xdr:cNvPr id="215" name="円/楕円 214"/>
        <xdr:cNvSpPr/>
      </xdr:nvSpPr>
      <xdr:spPr>
        <a:xfrm>
          <a:off x="4902200" y="144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149217</xdr:rowOff>
    </xdr:from>
    <xdr:ext cx="762000" cy="259045"/>
    <xdr:sp macro="" textlink="">
      <xdr:nvSpPr>
        <xdr:cNvPr id="216" name="人件費・物件費等の状況該当値テキスト"/>
        <xdr:cNvSpPr txBox="1"/>
      </xdr:nvSpPr>
      <xdr:spPr>
        <a:xfrm>
          <a:off x="5041900" y="1437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121,488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95684</xdr:rowOff>
    </xdr:from>
    <xdr:to>
      <xdr:col>6</xdr:col>
      <xdr:colOff>50800</xdr:colOff>
      <xdr:row>84</xdr:row>
      <xdr:rowOff>25834</xdr:rowOff>
    </xdr:to>
    <xdr:sp macro="" textlink="">
      <xdr:nvSpPr>
        <xdr:cNvPr id="217" name="円/楕円 216"/>
        <xdr:cNvSpPr/>
      </xdr:nvSpPr>
      <xdr:spPr>
        <a:xfrm>
          <a:off x="4064000" y="143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10611</xdr:rowOff>
    </xdr:from>
    <xdr:ext cx="736600" cy="259045"/>
    <xdr:sp macro="" textlink="">
      <xdr:nvSpPr>
        <xdr:cNvPr id="218" name="テキスト ボックス 217"/>
        <xdr:cNvSpPr txBox="1"/>
      </xdr:nvSpPr>
      <xdr:spPr>
        <a:xfrm>
          <a:off x="3733800" y="1441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116,762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87790</xdr:rowOff>
    </xdr:from>
    <xdr:to>
      <xdr:col>4</xdr:col>
      <xdr:colOff>533400</xdr:colOff>
      <xdr:row>84</xdr:row>
      <xdr:rowOff>17940</xdr:rowOff>
    </xdr:to>
    <xdr:sp macro="" textlink="">
      <xdr:nvSpPr>
        <xdr:cNvPr id="219" name="円/楕円 218"/>
        <xdr:cNvSpPr/>
      </xdr:nvSpPr>
      <xdr:spPr>
        <a:xfrm>
          <a:off x="3175000" y="143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2717</xdr:rowOff>
    </xdr:from>
    <xdr:ext cx="762000" cy="259045"/>
    <xdr:sp macro="" textlink="">
      <xdr:nvSpPr>
        <xdr:cNvPr id="220" name="テキスト ボックス 219"/>
        <xdr:cNvSpPr txBox="1"/>
      </xdr:nvSpPr>
      <xdr:spPr>
        <a:xfrm>
          <a:off x="2844800" y="1440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116,304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2955</xdr:rowOff>
    </xdr:from>
    <xdr:to>
      <xdr:col>3</xdr:col>
      <xdr:colOff>330200</xdr:colOff>
      <xdr:row>83</xdr:row>
      <xdr:rowOff>104555</xdr:rowOff>
    </xdr:to>
    <xdr:sp macro="" textlink="">
      <xdr:nvSpPr>
        <xdr:cNvPr id="221" name="円/楕円 220"/>
        <xdr:cNvSpPr/>
      </xdr:nvSpPr>
      <xdr:spPr>
        <a:xfrm>
          <a:off x="2286000" y="142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89332</xdr:rowOff>
    </xdr:from>
    <xdr:ext cx="762000" cy="259045"/>
    <xdr:sp macro="" textlink="">
      <xdr:nvSpPr>
        <xdr:cNvPr id="222" name="テキスト ボックス 221"/>
        <xdr:cNvSpPr txBox="1"/>
      </xdr:nvSpPr>
      <xdr:spPr>
        <a:xfrm>
          <a:off x="1955800" y="143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146121</xdr:rowOff>
    </xdr:from>
    <xdr:to>
      <xdr:col>2</xdr:col>
      <xdr:colOff>127000</xdr:colOff>
      <xdr:row>83</xdr:row>
      <xdr:rowOff>76271</xdr:rowOff>
    </xdr:to>
    <xdr:sp macro="" textlink="">
      <xdr:nvSpPr>
        <xdr:cNvPr id="223" name="円/楕円 222"/>
        <xdr:cNvSpPr/>
      </xdr:nvSpPr>
      <xdr:spPr>
        <a:xfrm>
          <a:off x="1397000" y="142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86448</xdr:rowOff>
    </xdr:from>
    <xdr:ext cx="762000" cy="259045"/>
    <xdr:sp macro="" textlink="">
      <xdr:nvSpPr>
        <xdr:cNvPr id="224" name="テキスト ボックス 223"/>
        <xdr:cNvSpPr txBox="1"/>
      </xdr:nvSpPr>
      <xdr:spPr>
        <a:xfrm>
          <a:off x="1066800" y="1397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国家公務員の給与制度の総合的見直しが本格的に実施されたことに準じて、給料表水準を引き下げる等の対応を進めた結果、類似団体の中でも低い水準を維持している。今後も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86</xdr:row>
      <xdr:rowOff>136071</xdr:rowOff>
    </xdr:to>
    <xdr:cxnSp macro="">
      <xdr:nvCxnSpPr>
        <xdr:cNvPr id="255" name="直線コネクタ 254"/>
        <xdr:cNvCxnSpPr/>
      </xdr:nvCxnSpPr>
      <xdr:spPr>
        <a:xfrm flipV="1">
          <a:off x="17018000" y="13760450"/>
          <a:ext cx="0" cy="11203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6"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7" name="直線コネクタ 256"/>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81</xdr:row>
      <xdr:rowOff>62593</xdr:rowOff>
    </xdr:to>
    <xdr:cxnSp macro="">
      <xdr:nvCxnSpPr>
        <xdr:cNvPr id="260" name="直線コネクタ 259"/>
        <xdr:cNvCxnSpPr/>
      </xdr:nvCxnSpPr>
      <xdr:spPr>
        <a:xfrm>
          <a:off x="16179800" y="139155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71863</xdr:rowOff>
    </xdr:from>
    <xdr:ext cx="762000" cy="259045"/>
    <xdr:sp macro="" textlink="">
      <xdr:nvSpPr>
        <xdr:cNvPr id="261" name="給与水準   （国との比較）平均値テキスト"/>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99786</xdr:rowOff>
    </xdr:from>
    <xdr:to>
      <xdr:col>24</xdr:col>
      <xdr:colOff>609600</xdr:colOff>
      <xdr:row>84</xdr:row>
      <xdr:rowOff>29936</xdr:rowOff>
    </xdr:to>
    <xdr:sp macro="" textlink="">
      <xdr:nvSpPr>
        <xdr:cNvPr id="262" name="フローチャート : 判断 261"/>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113393</xdr:rowOff>
    </xdr:from>
    <xdr:to>
      <xdr:col>23</xdr:col>
      <xdr:colOff>406400</xdr:colOff>
      <xdr:row>81</xdr:row>
      <xdr:rowOff>28121</xdr:rowOff>
    </xdr:to>
    <xdr:cxnSp macro="">
      <xdr:nvCxnSpPr>
        <xdr:cNvPr id="263" name="直線コネクタ 262"/>
        <xdr:cNvCxnSpPr/>
      </xdr:nvCxnSpPr>
      <xdr:spPr>
        <a:xfrm>
          <a:off x="15290800" y="138293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64" name="フローチャート : 判断 263"/>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65" name="テキスト ボックス 264"/>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113393</xdr:rowOff>
    </xdr:from>
    <xdr:to>
      <xdr:col>22</xdr:col>
      <xdr:colOff>203200</xdr:colOff>
      <xdr:row>80</xdr:row>
      <xdr:rowOff>113393</xdr:rowOff>
    </xdr:to>
    <xdr:cxnSp macro="">
      <xdr:nvCxnSpPr>
        <xdr:cNvPr id="266" name="直線コネクタ 265"/>
        <xdr:cNvCxnSpPr/>
      </xdr:nvCxnSpPr>
      <xdr:spPr>
        <a:xfrm>
          <a:off x="14401800" y="138293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115207</xdr:rowOff>
    </xdr:from>
    <xdr:to>
      <xdr:col>22</xdr:col>
      <xdr:colOff>254000</xdr:colOff>
      <xdr:row>82</xdr:row>
      <xdr:rowOff>45357</xdr:rowOff>
    </xdr:to>
    <xdr:sp macro="" textlink="">
      <xdr:nvSpPr>
        <xdr:cNvPr id="267" name="フローチャート : 判断 266"/>
        <xdr:cNvSpPr/>
      </xdr:nvSpPr>
      <xdr:spPr>
        <a:xfrm>
          <a:off x="15240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30134</xdr:rowOff>
    </xdr:from>
    <xdr:ext cx="762000" cy="259045"/>
    <xdr:sp macro="" textlink="">
      <xdr:nvSpPr>
        <xdr:cNvPr id="268" name="テキスト ボックス 267"/>
        <xdr:cNvSpPr txBox="1"/>
      </xdr:nvSpPr>
      <xdr:spPr>
        <a:xfrm>
          <a:off x="14909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113393</xdr:rowOff>
    </xdr:from>
    <xdr:to>
      <xdr:col>21</xdr:col>
      <xdr:colOff>0</xdr:colOff>
      <xdr:row>89</xdr:row>
      <xdr:rowOff>907</xdr:rowOff>
    </xdr:to>
    <xdr:cxnSp macro="">
      <xdr:nvCxnSpPr>
        <xdr:cNvPr id="269" name="直線コネクタ 268"/>
        <xdr:cNvCxnSpPr/>
      </xdr:nvCxnSpPr>
      <xdr:spPr>
        <a:xfrm flipV="1">
          <a:off x="13512800" y="13829393"/>
          <a:ext cx="889000" cy="14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115207</xdr:rowOff>
    </xdr:from>
    <xdr:to>
      <xdr:col>21</xdr:col>
      <xdr:colOff>50800</xdr:colOff>
      <xdr:row>82</xdr:row>
      <xdr:rowOff>45357</xdr:rowOff>
    </xdr:to>
    <xdr:sp macro="" textlink="">
      <xdr:nvSpPr>
        <xdr:cNvPr id="270" name="フローチャート : 判断 269"/>
        <xdr:cNvSpPr/>
      </xdr:nvSpPr>
      <xdr:spPr>
        <a:xfrm>
          <a:off x="14351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30134</xdr:rowOff>
    </xdr:from>
    <xdr:ext cx="762000" cy="259045"/>
    <xdr:sp macro="" textlink="">
      <xdr:nvSpPr>
        <xdr:cNvPr id="271" name="テキスト ボックス 270"/>
        <xdr:cNvSpPr txBox="1"/>
      </xdr:nvSpPr>
      <xdr:spPr>
        <a:xfrm>
          <a:off x="14020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105229</xdr:rowOff>
    </xdr:from>
    <xdr:to>
      <xdr:col>19</xdr:col>
      <xdr:colOff>533400</xdr:colOff>
      <xdr:row>90</xdr:row>
      <xdr:rowOff>35379</xdr:rowOff>
    </xdr:to>
    <xdr:sp macro="" textlink="">
      <xdr:nvSpPr>
        <xdr:cNvPr id="272" name="フローチャート : 判断 271"/>
        <xdr:cNvSpPr/>
      </xdr:nvSpPr>
      <xdr:spPr>
        <a:xfrm>
          <a:off x="13462000" y="153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20156</xdr:rowOff>
    </xdr:from>
    <xdr:ext cx="762000" cy="259045"/>
    <xdr:sp macro="" textlink="">
      <xdr:nvSpPr>
        <xdr:cNvPr id="273" name="テキスト ボックス 272"/>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11793</xdr:rowOff>
    </xdr:from>
    <xdr:to>
      <xdr:col>24</xdr:col>
      <xdr:colOff>609600</xdr:colOff>
      <xdr:row>81</xdr:row>
      <xdr:rowOff>113393</xdr:rowOff>
    </xdr:to>
    <xdr:sp macro="" textlink="">
      <xdr:nvSpPr>
        <xdr:cNvPr id="279" name="円/楕円 278"/>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28320</xdr:rowOff>
    </xdr:from>
    <xdr:ext cx="762000" cy="259045"/>
    <xdr:sp macro="" textlink="">
      <xdr:nvSpPr>
        <xdr:cNvPr id="280" name="給与水準   （国との比較）該当値テキスト"/>
        <xdr:cNvSpPr txBox="1"/>
      </xdr:nvSpPr>
      <xdr:spPr>
        <a:xfrm>
          <a:off x="17106900" y="1374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148771</xdr:rowOff>
    </xdr:from>
    <xdr:to>
      <xdr:col>23</xdr:col>
      <xdr:colOff>457200</xdr:colOff>
      <xdr:row>81</xdr:row>
      <xdr:rowOff>78921</xdr:rowOff>
    </xdr:to>
    <xdr:sp macro="" textlink="">
      <xdr:nvSpPr>
        <xdr:cNvPr id="281" name="円/楕円 280"/>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89098</xdr:rowOff>
    </xdr:from>
    <xdr:ext cx="736600" cy="259045"/>
    <xdr:sp macro="" textlink="">
      <xdr:nvSpPr>
        <xdr:cNvPr id="282" name="テキスト ボックス 281"/>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62593</xdr:rowOff>
    </xdr:from>
    <xdr:to>
      <xdr:col>22</xdr:col>
      <xdr:colOff>254000</xdr:colOff>
      <xdr:row>80</xdr:row>
      <xdr:rowOff>164193</xdr:rowOff>
    </xdr:to>
    <xdr:sp macro="" textlink="">
      <xdr:nvSpPr>
        <xdr:cNvPr id="283" name="円/楕円 282"/>
        <xdr:cNvSpPr/>
      </xdr:nvSpPr>
      <xdr:spPr>
        <a:xfrm>
          <a:off x="15240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2920</xdr:rowOff>
    </xdr:from>
    <xdr:ext cx="762000" cy="259045"/>
    <xdr:sp macro="" textlink="">
      <xdr:nvSpPr>
        <xdr:cNvPr id="284" name="テキスト ボックス 283"/>
        <xdr:cNvSpPr txBox="1"/>
      </xdr:nvSpPr>
      <xdr:spPr>
        <a:xfrm>
          <a:off x="14909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62593</xdr:rowOff>
    </xdr:from>
    <xdr:to>
      <xdr:col>21</xdr:col>
      <xdr:colOff>50800</xdr:colOff>
      <xdr:row>80</xdr:row>
      <xdr:rowOff>164193</xdr:rowOff>
    </xdr:to>
    <xdr:sp macro="" textlink="">
      <xdr:nvSpPr>
        <xdr:cNvPr id="285" name="円/楕円 284"/>
        <xdr:cNvSpPr/>
      </xdr:nvSpPr>
      <xdr:spPr>
        <a:xfrm>
          <a:off x="14351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2920</xdr:rowOff>
    </xdr:from>
    <xdr:ext cx="762000" cy="259045"/>
    <xdr:sp macro="" textlink="">
      <xdr:nvSpPr>
        <xdr:cNvPr id="286" name="テキスト ボックス 285"/>
        <xdr:cNvSpPr txBox="1"/>
      </xdr:nvSpPr>
      <xdr:spPr>
        <a:xfrm>
          <a:off x="14020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7" name="円/楕円 286"/>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61884</xdr:rowOff>
    </xdr:from>
    <xdr:ext cx="762000" cy="259045"/>
    <xdr:sp macro="" textlink="">
      <xdr:nvSpPr>
        <xdr:cNvPr id="288" name="テキスト ボックス 287"/>
        <xdr:cNvSpPr txBox="1"/>
      </xdr:nvSpPr>
      <xdr:spPr>
        <a:xfrm>
          <a:off x="13131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二度の合併による職員数の増加を受け、類似団体平均を上回っている。定員適正化計画（平成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36</a:t>
          </a:r>
          <a:r>
            <a:rPr kumimoji="1" lang="ja-JP" altLang="en-US" sz="1300">
              <a:latin typeface="ＭＳ Ｐゴシック"/>
            </a:rPr>
            <a:t>年度）に基づく、新規採用の抑制、多様な任用制度（再任用職員、非常勤職嘱託員、任期付職員等）の活用、民間委託の推進等により、平成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36</a:t>
          </a:r>
          <a:r>
            <a:rPr kumimoji="1" lang="ja-JP" altLang="en-US" sz="1300">
              <a:latin typeface="ＭＳ Ｐゴシック"/>
            </a:rPr>
            <a:t>年度の</a:t>
          </a:r>
          <a:r>
            <a:rPr kumimoji="1" lang="en-US" altLang="ja-JP" sz="1300">
              <a:latin typeface="ＭＳ Ｐゴシック"/>
            </a:rPr>
            <a:t>10</a:t>
          </a:r>
          <a:r>
            <a:rPr kumimoji="1" lang="ja-JP" altLang="en-US" sz="1300">
              <a:latin typeface="ＭＳ Ｐゴシック"/>
            </a:rPr>
            <a:t>年間で職員数を</a:t>
          </a:r>
          <a:r>
            <a:rPr kumimoji="1" lang="en-US" altLang="ja-JP" sz="1300">
              <a:latin typeface="ＭＳ Ｐゴシック"/>
            </a:rPr>
            <a:t>5.1</a:t>
          </a:r>
          <a:r>
            <a:rPr kumimoji="1" lang="ja-JP" altLang="en-US" sz="1300">
              <a:latin typeface="ＭＳ Ｐゴシック"/>
            </a:rPr>
            <a:t>％（</a:t>
          </a:r>
          <a:r>
            <a:rPr kumimoji="1" lang="en-US" altLang="ja-JP" sz="1300">
              <a:latin typeface="ＭＳ Ｐゴシック"/>
            </a:rPr>
            <a:t>54</a:t>
          </a:r>
          <a:r>
            <a:rPr kumimoji="1" lang="ja-JP" altLang="en-US" sz="1300">
              <a:latin typeface="ＭＳ Ｐゴシック"/>
            </a:rPr>
            <a:t>人）削減する。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6" name="直線コネクタ 315"/>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7"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8" name="直線コネクタ 317"/>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9"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20" name="直線コネクタ 319"/>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12827</xdr:rowOff>
    </xdr:from>
    <xdr:to>
      <xdr:col>24</xdr:col>
      <xdr:colOff>558800</xdr:colOff>
      <xdr:row>64</xdr:row>
      <xdr:rowOff>34544</xdr:rowOff>
    </xdr:to>
    <xdr:cxnSp macro="">
      <xdr:nvCxnSpPr>
        <xdr:cNvPr id="321" name="直線コネクタ 320"/>
        <xdr:cNvCxnSpPr/>
      </xdr:nvCxnSpPr>
      <xdr:spPr>
        <a:xfrm>
          <a:off x="16179800" y="1098562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2"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3" name="フローチャート : 判断 322"/>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150495</xdr:rowOff>
    </xdr:from>
    <xdr:to>
      <xdr:col>23</xdr:col>
      <xdr:colOff>406400</xdr:colOff>
      <xdr:row>64</xdr:row>
      <xdr:rowOff>12827</xdr:rowOff>
    </xdr:to>
    <xdr:cxnSp macro="">
      <xdr:nvCxnSpPr>
        <xdr:cNvPr id="324" name="直線コネクタ 323"/>
        <xdr:cNvCxnSpPr/>
      </xdr:nvCxnSpPr>
      <xdr:spPr>
        <a:xfrm>
          <a:off x="15290800" y="1095184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150495</xdr:rowOff>
    </xdr:from>
    <xdr:to>
      <xdr:col>22</xdr:col>
      <xdr:colOff>203200</xdr:colOff>
      <xdr:row>63</xdr:row>
      <xdr:rowOff>152908</xdr:rowOff>
    </xdr:to>
    <xdr:cxnSp macro="">
      <xdr:nvCxnSpPr>
        <xdr:cNvPr id="327" name="直線コネクタ 326"/>
        <xdr:cNvCxnSpPr/>
      </xdr:nvCxnSpPr>
      <xdr:spPr>
        <a:xfrm flipV="1">
          <a:off x="14401800" y="1095184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80518</xdr:rowOff>
    </xdr:from>
    <xdr:to>
      <xdr:col>22</xdr:col>
      <xdr:colOff>254000</xdr:colOff>
      <xdr:row>63</xdr:row>
      <xdr:rowOff>10668</xdr:rowOff>
    </xdr:to>
    <xdr:sp macro="" textlink="">
      <xdr:nvSpPr>
        <xdr:cNvPr id="328" name="フローチャート : 判断 327"/>
        <xdr:cNvSpPr/>
      </xdr:nvSpPr>
      <xdr:spPr>
        <a:xfrm>
          <a:off x="15240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20845</xdr:rowOff>
    </xdr:from>
    <xdr:ext cx="762000" cy="259045"/>
    <xdr:sp macro="" textlink="">
      <xdr:nvSpPr>
        <xdr:cNvPr id="329" name="テキスト ボックス 328"/>
        <xdr:cNvSpPr txBox="1"/>
      </xdr:nvSpPr>
      <xdr:spPr>
        <a:xfrm>
          <a:off x="14909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152908</xdr:rowOff>
    </xdr:from>
    <xdr:to>
      <xdr:col>21</xdr:col>
      <xdr:colOff>0</xdr:colOff>
      <xdr:row>63</xdr:row>
      <xdr:rowOff>167386</xdr:rowOff>
    </xdr:to>
    <xdr:cxnSp macro="">
      <xdr:nvCxnSpPr>
        <xdr:cNvPr id="330" name="直線コネクタ 329"/>
        <xdr:cNvCxnSpPr/>
      </xdr:nvCxnSpPr>
      <xdr:spPr>
        <a:xfrm flipV="1">
          <a:off x="13512800" y="109542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78105</xdr:rowOff>
    </xdr:from>
    <xdr:to>
      <xdr:col>21</xdr:col>
      <xdr:colOff>50800</xdr:colOff>
      <xdr:row>63</xdr:row>
      <xdr:rowOff>8255</xdr:rowOff>
    </xdr:to>
    <xdr:sp macro="" textlink="">
      <xdr:nvSpPr>
        <xdr:cNvPr id="331" name="フローチャート : 判断 330"/>
        <xdr:cNvSpPr/>
      </xdr:nvSpPr>
      <xdr:spPr>
        <a:xfrm>
          <a:off x="14351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18432</xdr:rowOff>
    </xdr:from>
    <xdr:ext cx="762000" cy="259045"/>
    <xdr:sp macro="" textlink="">
      <xdr:nvSpPr>
        <xdr:cNvPr id="332" name="テキスト ボックス 331"/>
        <xdr:cNvSpPr txBox="1"/>
      </xdr:nvSpPr>
      <xdr:spPr>
        <a:xfrm>
          <a:off x="14020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82931</xdr:rowOff>
    </xdr:from>
    <xdr:to>
      <xdr:col>19</xdr:col>
      <xdr:colOff>533400</xdr:colOff>
      <xdr:row>63</xdr:row>
      <xdr:rowOff>13081</xdr:rowOff>
    </xdr:to>
    <xdr:sp macro="" textlink="">
      <xdr:nvSpPr>
        <xdr:cNvPr id="333" name="フローチャート : 判断 332"/>
        <xdr:cNvSpPr/>
      </xdr:nvSpPr>
      <xdr:spPr>
        <a:xfrm>
          <a:off x="13462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23258</xdr:rowOff>
    </xdr:from>
    <xdr:ext cx="762000" cy="259045"/>
    <xdr:sp macro="" textlink="">
      <xdr:nvSpPr>
        <xdr:cNvPr id="334" name="テキスト ボックス 333"/>
        <xdr:cNvSpPr txBox="1"/>
      </xdr:nvSpPr>
      <xdr:spPr>
        <a:xfrm>
          <a:off x="13131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155194</xdr:rowOff>
    </xdr:from>
    <xdr:to>
      <xdr:col>24</xdr:col>
      <xdr:colOff>609600</xdr:colOff>
      <xdr:row>64</xdr:row>
      <xdr:rowOff>85344</xdr:rowOff>
    </xdr:to>
    <xdr:sp macro="" textlink="">
      <xdr:nvSpPr>
        <xdr:cNvPr id="340" name="円/楕円 339"/>
        <xdr:cNvSpPr/>
      </xdr:nvSpPr>
      <xdr:spPr>
        <a:xfrm>
          <a:off x="16967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127271</xdr:rowOff>
    </xdr:from>
    <xdr:ext cx="762000" cy="259045"/>
    <xdr:sp macro="" textlink="">
      <xdr:nvSpPr>
        <xdr:cNvPr id="341" name="定員管理の状況該当値テキスト"/>
        <xdr:cNvSpPr txBox="1"/>
      </xdr:nvSpPr>
      <xdr:spPr>
        <a:xfrm>
          <a:off x="17106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133477</xdr:rowOff>
    </xdr:from>
    <xdr:to>
      <xdr:col>23</xdr:col>
      <xdr:colOff>457200</xdr:colOff>
      <xdr:row>64</xdr:row>
      <xdr:rowOff>63627</xdr:rowOff>
    </xdr:to>
    <xdr:sp macro="" textlink="">
      <xdr:nvSpPr>
        <xdr:cNvPr id="342" name="円/楕円 341"/>
        <xdr:cNvSpPr/>
      </xdr:nvSpPr>
      <xdr:spPr>
        <a:xfrm>
          <a:off x="161290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48404</xdr:rowOff>
    </xdr:from>
    <xdr:ext cx="736600" cy="259045"/>
    <xdr:sp macro="" textlink="">
      <xdr:nvSpPr>
        <xdr:cNvPr id="343" name="テキスト ボックス 342"/>
        <xdr:cNvSpPr txBox="1"/>
      </xdr:nvSpPr>
      <xdr:spPr>
        <a:xfrm>
          <a:off x="15798800" y="1102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99695</xdr:rowOff>
    </xdr:from>
    <xdr:to>
      <xdr:col>22</xdr:col>
      <xdr:colOff>254000</xdr:colOff>
      <xdr:row>64</xdr:row>
      <xdr:rowOff>29845</xdr:rowOff>
    </xdr:to>
    <xdr:sp macro="" textlink="">
      <xdr:nvSpPr>
        <xdr:cNvPr id="344" name="円/楕円 343"/>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14622</xdr:rowOff>
    </xdr:from>
    <xdr:ext cx="762000" cy="259045"/>
    <xdr:sp macro="" textlink="">
      <xdr:nvSpPr>
        <xdr:cNvPr id="345" name="テキスト ボックス 344"/>
        <xdr:cNvSpPr txBox="1"/>
      </xdr:nvSpPr>
      <xdr:spPr>
        <a:xfrm>
          <a:off x="14909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102108</xdr:rowOff>
    </xdr:from>
    <xdr:to>
      <xdr:col>21</xdr:col>
      <xdr:colOff>50800</xdr:colOff>
      <xdr:row>64</xdr:row>
      <xdr:rowOff>32258</xdr:rowOff>
    </xdr:to>
    <xdr:sp macro="" textlink="">
      <xdr:nvSpPr>
        <xdr:cNvPr id="346" name="円/楕円 345"/>
        <xdr:cNvSpPr/>
      </xdr:nvSpPr>
      <xdr:spPr>
        <a:xfrm>
          <a:off x="14351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17035</xdr:rowOff>
    </xdr:from>
    <xdr:ext cx="762000" cy="259045"/>
    <xdr:sp macro="" textlink="">
      <xdr:nvSpPr>
        <xdr:cNvPr id="347" name="テキスト ボックス 346"/>
        <xdr:cNvSpPr txBox="1"/>
      </xdr:nvSpPr>
      <xdr:spPr>
        <a:xfrm>
          <a:off x="14020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116586</xdr:rowOff>
    </xdr:from>
    <xdr:to>
      <xdr:col>19</xdr:col>
      <xdr:colOff>533400</xdr:colOff>
      <xdr:row>64</xdr:row>
      <xdr:rowOff>46736</xdr:rowOff>
    </xdr:to>
    <xdr:sp macro="" textlink="">
      <xdr:nvSpPr>
        <xdr:cNvPr id="348" name="円/楕円 347"/>
        <xdr:cNvSpPr/>
      </xdr:nvSpPr>
      <xdr:spPr>
        <a:xfrm>
          <a:off x="13462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31513</xdr:rowOff>
    </xdr:from>
    <xdr:ext cx="762000" cy="259045"/>
    <xdr:sp macro="" textlink="">
      <xdr:nvSpPr>
        <xdr:cNvPr id="349" name="テキスト ボックス 348"/>
        <xdr:cNvSpPr txBox="1"/>
      </xdr:nvSpPr>
      <xdr:spPr>
        <a:xfrm>
          <a:off x="13131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一般会計等の元利償還金や公営企業への繰出金が減少したことから、実質公債費比率の分子となる数値は前年度から</a:t>
          </a:r>
          <a:r>
            <a:rPr kumimoji="1" lang="en-US" altLang="ja-JP" sz="1300">
              <a:latin typeface="ＭＳ Ｐゴシック"/>
            </a:rPr>
            <a:t>949</a:t>
          </a:r>
          <a:r>
            <a:rPr kumimoji="1" lang="ja-JP" altLang="en-US" sz="1300">
              <a:latin typeface="ＭＳ Ｐゴシック"/>
            </a:rPr>
            <a:t>百万円減少し、前年度の</a:t>
          </a:r>
          <a:r>
            <a:rPr kumimoji="1" lang="en-US" altLang="ja-JP" sz="1300">
              <a:latin typeface="ＭＳ Ｐゴシック"/>
            </a:rPr>
            <a:t>8.5</a:t>
          </a:r>
          <a:r>
            <a:rPr kumimoji="1" lang="ja-JP" altLang="en-US" sz="1300">
              <a:latin typeface="ＭＳ Ｐゴシック"/>
            </a:rPr>
            <a:t>％から</a:t>
          </a:r>
          <a:r>
            <a:rPr kumimoji="1" lang="en-US" altLang="ja-JP" sz="1300">
              <a:latin typeface="ＭＳ Ｐゴシック"/>
            </a:rPr>
            <a:t>2.4</a:t>
          </a:r>
          <a:r>
            <a:rPr kumimoji="1" lang="ja-JP" altLang="en-US" sz="1300">
              <a:latin typeface="ＭＳ Ｐゴシック"/>
            </a:rPr>
            <a:t>ポイント改善したものの、類似団体平均を上回る数値となった。</a:t>
          </a:r>
        </a:p>
        <a:p>
          <a:r>
            <a:rPr kumimoji="1" lang="ja-JP" altLang="en-US" sz="1300">
              <a:latin typeface="ＭＳ Ｐゴシック"/>
            </a:rPr>
            <a:t>　今後も引き続き、公債費の計画的な繰上償還や投資的経費の平準化による計画的な起債等によって公債費負担の軽減に努める。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6" name="直線コネクタ 375"/>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7"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8" name="直線コネクタ 377"/>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163322</xdr:rowOff>
    </xdr:from>
    <xdr:to>
      <xdr:col>24</xdr:col>
      <xdr:colOff>558800</xdr:colOff>
      <xdr:row>41</xdr:row>
      <xdr:rowOff>52070</xdr:rowOff>
    </xdr:to>
    <xdr:cxnSp macro="">
      <xdr:nvCxnSpPr>
        <xdr:cNvPr id="381" name="直線コネクタ 380"/>
        <xdr:cNvCxnSpPr/>
      </xdr:nvCxnSpPr>
      <xdr:spPr>
        <a:xfrm flipV="1">
          <a:off x="16179800" y="6849872"/>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2"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3" name="フローチャート : 判断 382"/>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42</xdr:row>
      <xdr:rowOff>25400</xdr:rowOff>
    </xdr:to>
    <xdr:cxnSp macro="">
      <xdr:nvCxnSpPr>
        <xdr:cNvPr id="384" name="直線コネクタ 383"/>
        <xdr:cNvCxnSpPr/>
      </xdr:nvCxnSpPr>
      <xdr:spPr>
        <a:xfrm flipV="1">
          <a:off x="15290800" y="7081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5" name="フローチャート : 判断 384"/>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6" name="テキスト ボックス 385"/>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131572</xdr:rowOff>
    </xdr:to>
    <xdr:cxnSp macro="">
      <xdr:nvCxnSpPr>
        <xdr:cNvPr id="387" name="直線コネクタ 386"/>
        <xdr:cNvCxnSpPr/>
      </xdr:nvCxnSpPr>
      <xdr:spPr>
        <a:xfrm flipV="1">
          <a:off x="14401800" y="722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78486</xdr:rowOff>
    </xdr:from>
    <xdr:to>
      <xdr:col>22</xdr:col>
      <xdr:colOff>254000</xdr:colOff>
      <xdr:row>42</xdr:row>
      <xdr:rowOff>8636</xdr:rowOff>
    </xdr:to>
    <xdr:sp macro="" textlink="">
      <xdr:nvSpPr>
        <xdr:cNvPr id="388" name="フローチャート : 判断 387"/>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18813</xdr:rowOff>
    </xdr:from>
    <xdr:ext cx="762000" cy="259045"/>
    <xdr:sp macro="" textlink="">
      <xdr:nvSpPr>
        <xdr:cNvPr id="389" name="テキスト ボックス 388"/>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27686</xdr:rowOff>
    </xdr:to>
    <xdr:cxnSp macro="">
      <xdr:nvCxnSpPr>
        <xdr:cNvPr id="390" name="直線コネクタ 389"/>
        <xdr:cNvCxnSpPr/>
      </xdr:nvCxnSpPr>
      <xdr:spPr>
        <a:xfrm flipV="1">
          <a:off x="13512800" y="73324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165354</xdr:rowOff>
    </xdr:from>
    <xdr:to>
      <xdr:col>21</xdr:col>
      <xdr:colOff>50800</xdr:colOff>
      <xdr:row>42</xdr:row>
      <xdr:rowOff>95504</xdr:rowOff>
    </xdr:to>
    <xdr:sp macro="" textlink="">
      <xdr:nvSpPr>
        <xdr:cNvPr id="391" name="フローチャート : 判断 390"/>
        <xdr:cNvSpPr/>
      </xdr:nvSpPr>
      <xdr:spPr>
        <a:xfrm>
          <a:off x="14351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105681</xdr:rowOff>
    </xdr:from>
    <xdr:ext cx="762000" cy="259045"/>
    <xdr:sp macro="" textlink="">
      <xdr:nvSpPr>
        <xdr:cNvPr id="392" name="テキスト ボックス 391"/>
        <xdr:cNvSpPr txBox="1"/>
      </xdr:nvSpPr>
      <xdr:spPr>
        <a:xfrm>
          <a:off x="14020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3" name="フローチャート : 判断 392"/>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94" name="テキスト ボックス 393"/>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112522</xdr:rowOff>
    </xdr:from>
    <xdr:to>
      <xdr:col>24</xdr:col>
      <xdr:colOff>609600</xdr:colOff>
      <xdr:row>40</xdr:row>
      <xdr:rowOff>42672</xdr:rowOff>
    </xdr:to>
    <xdr:sp macro="" textlink="">
      <xdr:nvSpPr>
        <xdr:cNvPr id="400" name="円/楕円 399"/>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84599</xdr:rowOff>
    </xdr:from>
    <xdr:ext cx="762000" cy="259045"/>
    <xdr:sp macro="" textlink="">
      <xdr:nvSpPr>
        <xdr:cNvPr id="401" name="公債費負担の状況該当値テキスト"/>
        <xdr:cNvSpPr txBox="1"/>
      </xdr:nvSpPr>
      <xdr:spPr>
        <a:xfrm>
          <a:off x="17106900" y="677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2" name="円/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403" name="テキスト ボックス 402"/>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4" name="円/楕円 40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5" name="テキスト ボックス 404"/>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6" name="円/楕円 405"/>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7" name="テキスト ボックス 406"/>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8" name="円/楕円 407"/>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9" name="テキスト ボックス 408"/>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公共下水道事業特別会計等への公営企業債等繰入見込額、組合等負担等見込額等が増加したが、地方債の償還に充当可能な基金の増加</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+5.9</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等もあり、平成</a:t>
          </a:r>
          <a:r>
            <a:rPr kumimoji="1" lang="en-US" altLang="ja-JP" sz="1300">
              <a:latin typeface="ＭＳ Ｐゴシック"/>
            </a:rPr>
            <a:t>28</a:t>
          </a:r>
          <a:r>
            <a:rPr kumimoji="1" lang="ja-JP" altLang="en-US" sz="1300">
              <a:latin typeface="ＭＳ Ｐゴシック"/>
            </a:rPr>
            <a:t>年度も引き続き算定なしという結果となった。類似団体平均、全国平均及び県平均を大きく下回っている。</a:t>
          </a:r>
        </a:p>
        <a:p>
          <a:r>
            <a:rPr kumimoji="1" lang="ja-JP" altLang="en-US" sz="1300">
              <a:latin typeface="ＭＳ Ｐゴシック"/>
            </a:rPr>
            <a:t>　しかしながら、市債残高、公営企業や一部事務組合への公債費財源負担、職員の退職手当等は未だ多額であることなどから、引き続き繰上償還による公債費負担軽減や投資的経費の平準化による計画的な起債等により持続可能な財政構造への転換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8" name="直線コネクタ 437"/>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9"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40" name="直線コネクタ 439"/>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3"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4" name="フローチャート : 判断 443"/>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15960</xdr:rowOff>
    </xdr:from>
    <xdr:to>
      <xdr:col>22</xdr:col>
      <xdr:colOff>254000</xdr:colOff>
      <xdr:row>15</xdr:row>
      <xdr:rowOff>117560</xdr:rowOff>
    </xdr:to>
    <xdr:sp macro="" textlink="">
      <xdr:nvSpPr>
        <xdr:cNvPr id="447" name="フローチャート : 判断 446"/>
        <xdr:cNvSpPr/>
      </xdr:nvSpPr>
      <xdr:spPr>
        <a:xfrm>
          <a:off x="15240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127737</xdr:rowOff>
    </xdr:from>
    <xdr:ext cx="762000" cy="259045"/>
    <xdr:sp macro="" textlink="">
      <xdr:nvSpPr>
        <xdr:cNvPr id="448" name="テキスト ボックス 447"/>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87545</xdr:rowOff>
    </xdr:from>
    <xdr:to>
      <xdr:col>21</xdr:col>
      <xdr:colOff>50800</xdr:colOff>
      <xdr:row>16</xdr:row>
      <xdr:rowOff>17695</xdr:rowOff>
    </xdr:to>
    <xdr:sp macro="" textlink="">
      <xdr:nvSpPr>
        <xdr:cNvPr id="449" name="フローチャート : 判断 448"/>
        <xdr:cNvSpPr/>
      </xdr:nvSpPr>
      <xdr:spPr>
        <a:xfrm>
          <a:off x="14351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27872</xdr:rowOff>
    </xdr:from>
    <xdr:ext cx="762000" cy="259045"/>
    <xdr:sp macro="" textlink="">
      <xdr:nvSpPr>
        <xdr:cNvPr id="450" name="テキスト ボックス 449"/>
        <xdr:cNvSpPr txBox="1"/>
      </xdr:nvSpPr>
      <xdr:spPr>
        <a:xfrm>
          <a:off x="14020800" y="242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22267</xdr:rowOff>
    </xdr:from>
    <xdr:to>
      <xdr:col>19</xdr:col>
      <xdr:colOff>533400</xdr:colOff>
      <xdr:row>16</xdr:row>
      <xdr:rowOff>123867</xdr:rowOff>
    </xdr:to>
    <xdr:sp macro="" textlink="">
      <xdr:nvSpPr>
        <xdr:cNvPr id="451" name="フローチャート : 判断 450"/>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134044</xdr:rowOff>
    </xdr:from>
    <xdr:ext cx="762000" cy="259045"/>
    <xdr:sp macro="" textlink="">
      <xdr:nvSpPr>
        <xdr:cNvPr id="452" name="テキスト ボックス 451"/>
        <xdr:cNvSpPr txBox="1"/>
      </xdr:nvSpPr>
      <xdr:spPr>
        <a:xfrm>
          <a:off x="13131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人件費に充当した一般財源が前年度から</a:t>
          </a:r>
          <a:r>
            <a:rPr kumimoji="1" lang="en-US" altLang="ja-JP" sz="1300">
              <a:latin typeface="ＭＳ Ｐゴシック"/>
            </a:rPr>
            <a:t>573</a:t>
          </a:r>
          <a:r>
            <a:rPr kumimoji="1" lang="ja-JP" altLang="en-US" sz="1300">
              <a:latin typeface="ＭＳ Ｐゴシック"/>
            </a:rPr>
            <a:t>百万増加し、分母となる経常一般財源</a:t>
          </a:r>
          <a:r>
            <a:rPr kumimoji="1" lang="en-US" altLang="ja-JP" sz="1300">
              <a:latin typeface="ＭＳ Ｐゴシック"/>
            </a:rPr>
            <a:t>(</a:t>
          </a:r>
          <a:r>
            <a:rPr kumimoji="1" lang="ja-JP" altLang="en-US" sz="1300">
              <a:latin typeface="ＭＳ Ｐゴシック"/>
            </a:rPr>
            <a:t>主に地方税や普通交付税</a:t>
          </a:r>
          <a:r>
            <a:rPr kumimoji="1" lang="en-US" altLang="ja-JP" sz="1300">
              <a:latin typeface="ＭＳ Ｐゴシック"/>
            </a:rPr>
            <a:t>)</a:t>
          </a:r>
          <a:r>
            <a:rPr kumimoji="1" lang="ja-JP" altLang="en-US" sz="1300">
              <a:latin typeface="ＭＳ Ｐゴシック"/>
            </a:rPr>
            <a:t>及び臨時財政対策債が</a:t>
          </a:r>
          <a:r>
            <a:rPr kumimoji="1" lang="en-US" altLang="ja-JP" sz="1300">
              <a:latin typeface="ＭＳ Ｐゴシック"/>
            </a:rPr>
            <a:t>1,593</a:t>
          </a:r>
          <a:r>
            <a:rPr kumimoji="1" lang="ja-JP" altLang="en-US" sz="1300">
              <a:latin typeface="ＭＳ Ｐゴシック"/>
            </a:rPr>
            <a:t>百万円減少したことにより、経常収支比率は前年度から</a:t>
          </a:r>
          <a:r>
            <a:rPr kumimoji="1" lang="en-US" altLang="ja-JP" sz="1300">
              <a:latin typeface="ＭＳ Ｐゴシック"/>
            </a:rPr>
            <a:t>2.4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類似団体平均、全国平均及び県平均を下回っているが、今後も引き続き、定員適正化計画による職員数の適正管理や時間外削減等を進め、人件費の総額抑制に取り組む。</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152400</xdr:rowOff>
    </xdr:from>
    <xdr:to>
      <xdr:col>7</xdr:col>
      <xdr:colOff>15875</xdr:colOff>
      <xdr:row>34</xdr:row>
      <xdr:rowOff>114300</xdr:rowOff>
    </xdr:to>
    <xdr:cxnSp macro="">
      <xdr:nvCxnSpPr>
        <xdr:cNvPr id="66" name="直線コネクタ 65"/>
        <xdr:cNvCxnSpPr/>
      </xdr:nvCxnSpPr>
      <xdr:spPr>
        <a:xfrm>
          <a:off x="3987800" y="56388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101600</xdr:rowOff>
    </xdr:from>
    <xdr:to>
      <xdr:col>5</xdr:col>
      <xdr:colOff>549275</xdr:colOff>
      <xdr:row>32</xdr:row>
      <xdr:rowOff>152400</xdr:rowOff>
    </xdr:to>
    <xdr:cxnSp macro="">
      <xdr:nvCxnSpPr>
        <xdr:cNvPr id="69" name="直線コネクタ 68"/>
        <xdr:cNvCxnSpPr/>
      </xdr:nvCxnSpPr>
      <xdr:spPr>
        <a:xfrm>
          <a:off x="3098800" y="558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50800</xdr:rowOff>
    </xdr:from>
    <xdr:to>
      <xdr:col>4</xdr:col>
      <xdr:colOff>346075</xdr:colOff>
      <xdr:row>32</xdr:row>
      <xdr:rowOff>101600</xdr:rowOff>
    </xdr:to>
    <xdr:cxnSp macro="">
      <xdr:nvCxnSpPr>
        <xdr:cNvPr id="72" name="直線コネクタ 71"/>
        <xdr:cNvCxnSpPr/>
      </xdr:nvCxnSpPr>
      <xdr:spPr>
        <a:xfrm>
          <a:off x="2209800" y="553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127000</xdr:rowOff>
    </xdr:from>
    <xdr:to>
      <xdr:col>4</xdr:col>
      <xdr:colOff>396875</xdr:colOff>
      <xdr:row>35</xdr:row>
      <xdr:rowOff>57150</xdr:rowOff>
    </xdr:to>
    <xdr:sp macro="" textlink="">
      <xdr:nvSpPr>
        <xdr:cNvPr id="73" name="フローチャート : 判断 72"/>
        <xdr:cNvSpPr/>
      </xdr:nvSpPr>
      <xdr:spPr>
        <a:xfrm>
          <a:off x="3048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50800</xdr:rowOff>
    </xdr:from>
    <xdr:to>
      <xdr:col>3</xdr:col>
      <xdr:colOff>142875</xdr:colOff>
      <xdr:row>32</xdr:row>
      <xdr:rowOff>165100</xdr:rowOff>
    </xdr:to>
    <xdr:cxnSp macro="">
      <xdr:nvCxnSpPr>
        <xdr:cNvPr id="75" name="直線コネクタ 74"/>
        <xdr:cNvCxnSpPr/>
      </xdr:nvCxnSpPr>
      <xdr:spPr>
        <a:xfrm flipV="1">
          <a:off x="1320800" y="553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152400</xdr:rowOff>
    </xdr:from>
    <xdr:to>
      <xdr:col>3</xdr:col>
      <xdr:colOff>193675</xdr:colOff>
      <xdr:row>35</xdr:row>
      <xdr:rowOff>82550</xdr:rowOff>
    </xdr:to>
    <xdr:sp macro="" textlink="">
      <xdr:nvSpPr>
        <xdr:cNvPr id="76" name="フローチャート : 判断 75"/>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82550</xdr:rowOff>
    </xdr:from>
    <xdr:to>
      <xdr:col>1</xdr:col>
      <xdr:colOff>676275</xdr:colOff>
      <xdr:row>36</xdr:row>
      <xdr:rowOff>12700</xdr:rowOff>
    </xdr:to>
    <xdr:sp macro="" textlink="">
      <xdr:nvSpPr>
        <xdr:cNvPr id="78" name="フローチャート :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63500</xdr:rowOff>
    </xdr:from>
    <xdr:to>
      <xdr:col>7</xdr:col>
      <xdr:colOff>66675</xdr:colOff>
      <xdr:row>34</xdr:row>
      <xdr:rowOff>165100</xdr:rowOff>
    </xdr:to>
    <xdr:sp macro="" textlink="">
      <xdr:nvSpPr>
        <xdr:cNvPr id="85" name="円/楕円 84"/>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80027</xdr:rowOff>
    </xdr:from>
    <xdr:ext cx="762000" cy="259045"/>
    <xdr:sp macro="" textlink="">
      <xdr:nvSpPr>
        <xdr:cNvPr id="86"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101600</xdr:rowOff>
    </xdr:from>
    <xdr:to>
      <xdr:col>5</xdr:col>
      <xdr:colOff>600075</xdr:colOff>
      <xdr:row>33</xdr:row>
      <xdr:rowOff>31750</xdr:rowOff>
    </xdr:to>
    <xdr:sp macro="" textlink="">
      <xdr:nvSpPr>
        <xdr:cNvPr id="87" name="円/楕円 86"/>
        <xdr:cNvSpPr/>
      </xdr:nvSpPr>
      <xdr:spPr>
        <a:xfrm>
          <a:off x="3937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41927</xdr:rowOff>
    </xdr:from>
    <xdr:ext cx="736600" cy="259045"/>
    <xdr:sp macro="" textlink="">
      <xdr:nvSpPr>
        <xdr:cNvPr id="88" name="テキスト ボックス 87"/>
        <xdr:cNvSpPr txBox="1"/>
      </xdr:nvSpPr>
      <xdr:spPr>
        <a:xfrm>
          <a:off x="3606800" y="535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50800</xdr:rowOff>
    </xdr:from>
    <xdr:to>
      <xdr:col>4</xdr:col>
      <xdr:colOff>396875</xdr:colOff>
      <xdr:row>32</xdr:row>
      <xdr:rowOff>152400</xdr:rowOff>
    </xdr:to>
    <xdr:sp macro="" textlink="">
      <xdr:nvSpPr>
        <xdr:cNvPr id="89" name="円/楕円 88"/>
        <xdr:cNvSpPr/>
      </xdr:nvSpPr>
      <xdr:spPr>
        <a:xfrm>
          <a:off x="3048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30</xdr:row>
      <xdr:rowOff>162577</xdr:rowOff>
    </xdr:from>
    <xdr:ext cx="762000" cy="259045"/>
    <xdr:sp macro="" textlink="">
      <xdr:nvSpPr>
        <xdr:cNvPr id="90" name="テキスト ボックス 89"/>
        <xdr:cNvSpPr txBox="1"/>
      </xdr:nvSpPr>
      <xdr:spPr>
        <a:xfrm>
          <a:off x="2717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0</xdr:rowOff>
    </xdr:from>
    <xdr:to>
      <xdr:col>3</xdr:col>
      <xdr:colOff>193675</xdr:colOff>
      <xdr:row>32</xdr:row>
      <xdr:rowOff>101600</xdr:rowOff>
    </xdr:to>
    <xdr:sp macro="" textlink="">
      <xdr:nvSpPr>
        <xdr:cNvPr id="91" name="円/楕円 90"/>
        <xdr:cNvSpPr/>
      </xdr:nvSpPr>
      <xdr:spPr>
        <a:xfrm>
          <a:off x="2159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30</xdr:row>
      <xdr:rowOff>111777</xdr:rowOff>
    </xdr:from>
    <xdr:ext cx="762000" cy="259045"/>
    <xdr:sp macro="" textlink="">
      <xdr:nvSpPr>
        <xdr:cNvPr id="92" name="テキスト ボックス 91"/>
        <xdr:cNvSpPr txBox="1"/>
      </xdr:nvSpPr>
      <xdr:spPr>
        <a:xfrm>
          <a:off x="1828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114300</xdr:rowOff>
    </xdr:from>
    <xdr:to>
      <xdr:col>1</xdr:col>
      <xdr:colOff>676275</xdr:colOff>
      <xdr:row>33</xdr:row>
      <xdr:rowOff>44450</xdr:rowOff>
    </xdr:to>
    <xdr:sp macro="" textlink="">
      <xdr:nvSpPr>
        <xdr:cNvPr id="93" name="円/楕円 92"/>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54627</xdr:rowOff>
    </xdr:from>
    <xdr:ext cx="762000" cy="259045"/>
    <xdr:sp macro="" textlink="">
      <xdr:nvSpPr>
        <xdr:cNvPr id="94" name="テキスト ボックス 93"/>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物件費に充当した一般財源は</a:t>
          </a:r>
          <a:r>
            <a:rPr kumimoji="1" lang="en-US" altLang="ja-JP" sz="1300">
              <a:latin typeface="ＭＳ Ｐゴシック"/>
            </a:rPr>
            <a:t>203</a:t>
          </a:r>
          <a:r>
            <a:rPr kumimoji="1" lang="ja-JP" altLang="en-US" sz="1300">
              <a:latin typeface="ＭＳ Ｐゴシック"/>
            </a:rPr>
            <a:t>百万円減少したものの、分母となる経常一般財源が減少したことにより、経常収支比率は前年度から</a:t>
          </a:r>
          <a:r>
            <a:rPr kumimoji="1" lang="en-US" altLang="ja-JP" sz="1300">
              <a:latin typeface="ＭＳ Ｐゴシック"/>
            </a:rPr>
            <a:t>0.1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類似団体や県平均を下回っているものの、当市は合併により保有する施設数が多いため、公共施設の計画的な見直し、指定管理者制度への移行等を進め、コストの削減に努める。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56243</xdr:rowOff>
    </xdr:to>
    <xdr:cxnSp macro="">
      <xdr:nvCxnSpPr>
        <xdr:cNvPr id="129" name="直線コネクタ 128"/>
        <xdr:cNvCxnSpPr/>
      </xdr:nvCxnSpPr>
      <xdr:spPr>
        <a:xfrm>
          <a:off x="15671800" y="2788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16</xdr:row>
      <xdr:rowOff>45357</xdr:rowOff>
    </xdr:to>
    <xdr:cxnSp macro="">
      <xdr:nvCxnSpPr>
        <xdr:cNvPr id="132" name="直線コネクタ 131"/>
        <xdr:cNvCxnSpPr/>
      </xdr:nvCxnSpPr>
      <xdr:spPr>
        <a:xfrm>
          <a:off x="14782800" y="26688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9979</xdr:rowOff>
    </xdr:from>
    <xdr:to>
      <xdr:col>21</xdr:col>
      <xdr:colOff>361950</xdr:colOff>
      <xdr:row>15</xdr:row>
      <xdr:rowOff>97064</xdr:rowOff>
    </xdr:to>
    <xdr:cxnSp macro="">
      <xdr:nvCxnSpPr>
        <xdr:cNvPr id="135" name="直線コネクタ 134"/>
        <xdr:cNvCxnSpPr/>
      </xdr:nvCxnSpPr>
      <xdr:spPr>
        <a:xfrm>
          <a:off x="13893800" y="2581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167821</xdr:rowOff>
    </xdr:from>
    <xdr:to>
      <xdr:col>20</xdr:col>
      <xdr:colOff>158750</xdr:colOff>
      <xdr:row>15</xdr:row>
      <xdr:rowOff>9979</xdr:rowOff>
    </xdr:to>
    <xdr:cxnSp macro="">
      <xdr:nvCxnSpPr>
        <xdr:cNvPr id="138" name="直線コネクタ 137"/>
        <xdr:cNvCxnSpPr/>
      </xdr:nvCxnSpPr>
      <xdr:spPr>
        <a:xfrm>
          <a:off x="13004800" y="23966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111579</xdr:rowOff>
    </xdr:from>
    <xdr:to>
      <xdr:col>20</xdr:col>
      <xdr:colOff>209550</xdr:colOff>
      <xdr:row>16</xdr:row>
      <xdr:rowOff>41729</xdr:rowOff>
    </xdr:to>
    <xdr:sp macro="" textlink="">
      <xdr:nvSpPr>
        <xdr:cNvPr id="139" name="フローチャート :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41" name="フローチャート : 判断 140"/>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132641</xdr:rowOff>
    </xdr:from>
    <xdr:ext cx="762000" cy="259045"/>
    <xdr:sp macro="" textlink="">
      <xdr:nvSpPr>
        <xdr:cNvPr id="142" name="テキスト ボックス 141"/>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5443</xdr:rowOff>
    </xdr:from>
    <xdr:to>
      <xdr:col>24</xdr:col>
      <xdr:colOff>82550</xdr:colOff>
      <xdr:row>16</xdr:row>
      <xdr:rowOff>107043</xdr:rowOff>
    </xdr:to>
    <xdr:sp macro="" textlink="">
      <xdr:nvSpPr>
        <xdr:cNvPr id="148" name="円/楕円 147"/>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21970</xdr:rowOff>
    </xdr:from>
    <xdr:ext cx="762000" cy="259045"/>
    <xdr:sp macro="" textlink="">
      <xdr:nvSpPr>
        <xdr:cNvPr id="149"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50" name="円/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2" name="円/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130629</xdr:rowOff>
    </xdr:from>
    <xdr:to>
      <xdr:col>20</xdr:col>
      <xdr:colOff>209550</xdr:colOff>
      <xdr:row>15</xdr:row>
      <xdr:rowOff>60779</xdr:rowOff>
    </xdr:to>
    <xdr:sp macro="" textlink="">
      <xdr:nvSpPr>
        <xdr:cNvPr id="154" name="円/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117021</xdr:rowOff>
    </xdr:from>
    <xdr:to>
      <xdr:col>19</xdr:col>
      <xdr:colOff>6350</xdr:colOff>
      <xdr:row>14</xdr:row>
      <xdr:rowOff>47171</xdr:rowOff>
    </xdr:to>
    <xdr:sp macro="" textlink="">
      <xdr:nvSpPr>
        <xdr:cNvPr id="156" name="円/楕円 155"/>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57348</xdr:rowOff>
    </xdr:from>
    <xdr:ext cx="762000" cy="259045"/>
    <xdr:sp macro="" textlink="">
      <xdr:nvSpPr>
        <xdr:cNvPr id="157" name="テキスト ボックス 156"/>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扶助費に充当した一般財源は、保育料の負担軽減施策等により前年度から</a:t>
          </a:r>
          <a:r>
            <a:rPr kumimoji="1" lang="en-US" altLang="ja-JP" sz="1300">
              <a:latin typeface="ＭＳ Ｐゴシック"/>
            </a:rPr>
            <a:t>160</a:t>
          </a:r>
          <a:r>
            <a:rPr kumimoji="1" lang="ja-JP" altLang="en-US" sz="1300">
              <a:latin typeface="ＭＳ Ｐゴシック"/>
            </a:rPr>
            <a:t>百万増加し、分母となる経常一般財源は減少したことにより、経常収支比率は前年度から</a:t>
          </a:r>
          <a:r>
            <a:rPr kumimoji="1" lang="en-US" altLang="ja-JP" sz="1300">
              <a:latin typeface="ＭＳ Ｐゴシック"/>
            </a:rPr>
            <a:t>0.8</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類似団体平均、全国平均及び県平均を下回っているものの、今後も扶助費は増加傾向が見込まれるため、財源確保のため、財政計画に基づき財政規模の縮小を図り持続可能な財政構造への転換に取り組む。</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146050</xdr:rowOff>
    </xdr:to>
    <xdr:cxnSp macro="">
      <xdr:nvCxnSpPr>
        <xdr:cNvPr id="190" name="直線コネクタ 189"/>
        <xdr:cNvCxnSpPr/>
      </xdr:nvCxnSpPr>
      <xdr:spPr>
        <a:xfrm>
          <a:off x="3987800" y="9251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165100</xdr:rowOff>
    </xdr:to>
    <xdr:cxnSp macro="">
      <xdr:nvCxnSpPr>
        <xdr:cNvPr id="193" name="直線コネクタ 192"/>
        <xdr:cNvCxnSpPr/>
      </xdr:nvCxnSpPr>
      <xdr:spPr>
        <a:xfrm>
          <a:off x="3098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127000</xdr:rowOff>
    </xdr:to>
    <xdr:cxnSp macro="">
      <xdr:nvCxnSpPr>
        <xdr:cNvPr id="196" name="直線コネクタ 195"/>
        <xdr:cNvCxnSpPr/>
      </xdr:nvCxnSpPr>
      <xdr:spPr>
        <a:xfrm flipV="1">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38100</xdr:rowOff>
    </xdr:from>
    <xdr:to>
      <xdr:col>4</xdr:col>
      <xdr:colOff>396875</xdr:colOff>
      <xdr:row>53</xdr:row>
      <xdr:rowOff>139700</xdr:rowOff>
    </xdr:to>
    <xdr:sp macro="" textlink="">
      <xdr:nvSpPr>
        <xdr:cNvPr id="197" name="フローチャート : 判断 196"/>
        <xdr:cNvSpPr/>
      </xdr:nvSpPr>
      <xdr:spPr>
        <a:xfrm>
          <a:off x="3048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198" name="テキスト ボックス 197"/>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127000</xdr:rowOff>
    </xdr:to>
    <xdr:cxnSp macro="">
      <xdr:nvCxnSpPr>
        <xdr:cNvPr id="199" name="直線コネクタ 198"/>
        <xdr:cNvCxnSpPr/>
      </xdr:nvCxnSpPr>
      <xdr:spPr>
        <a:xfrm>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19050</xdr:rowOff>
    </xdr:from>
    <xdr:to>
      <xdr:col>3</xdr:col>
      <xdr:colOff>193675</xdr:colOff>
      <xdr:row>53</xdr:row>
      <xdr:rowOff>120650</xdr:rowOff>
    </xdr:to>
    <xdr:sp macro="" textlink="">
      <xdr:nvSpPr>
        <xdr:cNvPr id="200" name="フローチャート : 判断 199"/>
        <xdr:cNvSpPr/>
      </xdr:nvSpPr>
      <xdr:spPr>
        <a:xfrm>
          <a:off x="2159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01" name="テキスト ボックス 200"/>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02" name="フローチャート : 判断 201"/>
        <xdr:cNvSpPr/>
      </xdr:nvSpPr>
      <xdr:spPr>
        <a:xfrm>
          <a:off x="1270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03" name="テキスト ボックス 20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9" name="円/楕円 208"/>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10"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11" name="円/楕円 210"/>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12" name="テキスト ボックス 211"/>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3" name="円/楕円 212"/>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143527</xdr:rowOff>
    </xdr:from>
    <xdr:ext cx="762000" cy="259045"/>
    <xdr:sp macro="" textlink="">
      <xdr:nvSpPr>
        <xdr:cNvPr id="214" name="テキスト ボックス 21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5" name="円/楕円 214"/>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162577</xdr:rowOff>
    </xdr:from>
    <xdr:ext cx="762000" cy="259045"/>
    <xdr:sp macro="" textlink="">
      <xdr:nvSpPr>
        <xdr:cNvPr id="216" name="テキスト ボックス 215"/>
        <xdr:cNvSpPr txBox="1"/>
      </xdr:nvSpPr>
      <xdr:spPr>
        <a:xfrm>
          <a:off x="1828800"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7" name="円/楕円 216"/>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18" name="テキスト ボックス 217"/>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介護保険特別会計等の繰出金や病院事業への出資金等が増加したことから、経常収支比率は前年度から</a:t>
          </a:r>
          <a:r>
            <a:rPr kumimoji="1" lang="en-US" altLang="ja-JP" sz="1300">
              <a:latin typeface="ＭＳ Ｐゴシック"/>
            </a:rPr>
            <a:t>1.3</a:t>
          </a:r>
          <a:r>
            <a:rPr kumimoji="1" lang="ja-JP" altLang="en-US" sz="1300">
              <a:latin typeface="ＭＳ Ｐゴシック"/>
            </a:rPr>
            <a:t>ポイント上昇し、類似団体平均、全国平均及び県平均よりも高い水準となっている。</a:t>
          </a:r>
          <a:endParaRPr kumimoji="1" lang="en-US" altLang="ja-JP" sz="1300">
            <a:latin typeface="ＭＳ Ｐゴシック"/>
          </a:endParaRPr>
        </a:p>
        <a:p>
          <a:r>
            <a:rPr kumimoji="1" lang="ja-JP" altLang="en-US" sz="1300">
              <a:latin typeface="ＭＳ Ｐゴシック"/>
            </a:rPr>
            <a:t>　今後も、公営企業会計等における職員数や給付費等事業費の適正化を進め、普通会計の負担の抑制に努める。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63500</xdr:rowOff>
    </xdr:from>
    <xdr:to>
      <xdr:col>24</xdr:col>
      <xdr:colOff>31750</xdr:colOff>
      <xdr:row>59</xdr:row>
      <xdr:rowOff>57150</xdr:rowOff>
    </xdr:to>
    <xdr:cxnSp macro="">
      <xdr:nvCxnSpPr>
        <xdr:cNvPr id="251" name="直線コネクタ 250"/>
        <xdr:cNvCxnSpPr/>
      </xdr:nvCxnSpPr>
      <xdr:spPr>
        <a:xfrm>
          <a:off x="15671800" y="10007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58</xdr:row>
      <xdr:rowOff>63500</xdr:rowOff>
    </xdr:to>
    <xdr:cxnSp macro="">
      <xdr:nvCxnSpPr>
        <xdr:cNvPr id="254" name="直線コネクタ 253"/>
        <xdr:cNvCxnSpPr/>
      </xdr:nvCxnSpPr>
      <xdr:spPr>
        <a:xfrm>
          <a:off x="14782800" y="991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44450</xdr:rowOff>
    </xdr:from>
    <xdr:to>
      <xdr:col>21</xdr:col>
      <xdr:colOff>361950</xdr:colOff>
      <xdr:row>57</xdr:row>
      <xdr:rowOff>146050</xdr:rowOff>
    </xdr:to>
    <xdr:cxnSp macro="">
      <xdr:nvCxnSpPr>
        <xdr:cNvPr id="257" name="直線コネクタ 256"/>
        <xdr:cNvCxnSpPr/>
      </xdr:nvCxnSpPr>
      <xdr:spPr>
        <a:xfrm>
          <a:off x="13893800" y="9817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50800</xdr:rowOff>
    </xdr:from>
    <xdr:to>
      <xdr:col>21</xdr:col>
      <xdr:colOff>412750</xdr:colOff>
      <xdr:row>56</xdr:row>
      <xdr:rowOff>152400</xdr:rowOff>
    </xdr:to>
    <xdr:sp macro="" textlink="">
      <xdr:nvSpPr>
        <xdr:cNvPr id="258" name="フローチャート : 判断 257"/>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162577</xdr:rowOff>
    </xdr:from>
    <xdr:ext cx="762000" cy="259045"/>
    <xdr:sp macro="" textlink="">
      <xdr:nvSpPr>
        <xdr:cNvPr id="259" name="テキスト ボックス 258"/>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44450</xdr:rowOff>
    </xdr:from>
    <xdr:to>
      <xdr:col>20</xdr:col>
      <xdr:colOff>158750</xdr:colOff>
      <xdr:row>57</xdr:row>
      <xdr:rowOff>120650</xdr:rowOff>
    </xdr:to>
    <xdr:cxnSp macro="">
      <xdr:nvCxnSpPr>
        <xdr:cNvPr id="260" name="直線コネクタ 259"/>
        <xdr:cNvCxnSpPr/>
      </xdr:nvCxnSpPr>
      <xdr:spPr>
        <a:xfrm flipV="1">
          <a:off x="13004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2" name="テキスト ボックス 261"/>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3" name="フローチャート :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6350</xdr:rowOff>
    </xdr:from>
    <xdr:to>
      <xdr:col>24</xdr:col>
      <xdr:colOff>82550</xdr:colOff>
      <xdr:row>59</xdr:row>
      <xdr:rowOff>107950</xdr:rowOff>
    </xdr:to>
    <xdr:sp macro="" textlink="">
      <xdr:nvSpPr>
        <xdr:cNvPr id="270" name="円/楕円 269"/>
        <xdr:cNvSpPr/>
      </xdr:nvSpPr>
      <xdr:spPr>
        <a:xfrm>
          <a:off x="16459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149877</xdr:rowOff>
    </xdr:from>
    <xdr:ext cx="762000" cy="259045"/>
    <xdr:sp macro="" textlink="">
      <xdr:nvSpPr>
        <xdr:cNvPr id="271" name="その他該当値テキスト"/>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xdr:rowOff>
    </xdr:from>
    <xdr:to>
      <xdr:col>22</xdr:col>
      <xdr:colOff>615950</xdr:colOff>
      <xdr:row>58</xdr:row>
      <xdr:rowOff>114300</xdr:rowOff>
    </xdr:to>
    <xdr:sp macro="" textlink="">
      <xdr:nvSpPr>
        <xdr:cNvPr id="272" name="円/楕円 271"/>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99077</xdr:rowOff>
    </xdr:from>
    <xdr:ext cx="736600" cy="259045"/>
    <xdr:sp macro="" textlink="">
      <xdr:nvSpPr>
        <xdr:cNvPr id="273" name="テキスト ボックス 272"/>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4" name="円/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5" name="テキスト ボックス 27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165100</xdr:rowOff>
    </xdr:from>
    <xdr:to>
      <xdr:col>20</xdr:col>
      <xdr:colOff>209550</xdr:colOff>
      <xdr:row>57</xdr:row>
      <xdr:rowOff>95250</xdr:rowOff>
    </xdr:to>
    <xdr:sp macro="" textlink="">
      <xdr:nvSpPr>
        <xdr:cNvPr id="276" name="円/楕円 275"/>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80027</xdr:rowOff>
    </xdr:from>
    <xdr:ext cx="762000" cy="259045"/>
    <xdr:sp macro="" textlink="">
      <xdr:nvSpPr>
        <xdr:cNvPr id="277" name="テキスト ボックス 276"/>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69850</xdr:rowOff>
    </xdr:from>
    <xdr:to>
      <xdr:col>19</xdr:col>
      <xdr:colOff>6350</xdr:colOff>
      <xdr:row>58</xdr:row>
      <xdr:rowOff>0</xdr:rowOff>
    </xdr:to>
    <xdr:sp macro="" textlink="">
      <xdr:nvSpPr>
        <xdr:cNvPr id="278" name="円/楕円 277"/>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156227</xdr:rowOff>
    </xdr:from>
    <xdr:ext cx="762000" cy="259045"/>
    <xdr:sp macro="" textlink="">
      <xdr:nvSpPr>
        <xdr:cNvPr id="279" name="テキスト ボックス 278"/>
        <xdr:cNvSpPr txBox="1"/>
      </xdr:nvSpPr>
      <xdr:spPr>
        <a:xfrm>
          <a:off x="12623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小学校給食費無料化等施策の実施により補助費等が増加し、経常一般財源が減少したため、経常収支比率は前年度から</a:t>
          </a:r>
          <a:r>
            <a:rPr kumimoji="1" lang="en-US" altLang="ja-JP" sz="1300">
              <a:latin typeface="ＭＳ Ｐゴシック"/>
            </a:rPr>
            <a:t>0.8</a:t>
          </a:r>
          <a:r>
            <a:rPr kumimoji="1" lang="ja-JP" altLang="en-US" sz="1300">
              <a:latin typeface="ＭＳ Ｐゴシック"/>
            </a:rPr>
            <a:t>ポイント上昇した。これまでからも一部事務組合等への負担金等により類似団体平均、全国平均及び県平均よりも高い水準となっている。</a:t>
          </a:r>
          <a:endParaRPr kumimoji="1" lang="en-US" altLang="ja-JP" sz="1300">
            <a:latin typeface="ＭＳ Ｐゴシック"/>
          </a:endParaRPr>
        </a:p>
        <a:p>
          <a:r>
            <a:rPr kumimoji="1" lang="ja-JP" altLang="en-US" sz="1300">
              <a:latin typeface="ＭＳ Ｐゴシック"/>
            </a:rPr>
            <a:t>　今後も、必要性の低い補助金等は見直しや廃止等あり方を検討していく。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165100</xdr:rowOff>
    </xdr:from>
    <xdr:to>
      <xdr:col>24</xdr:col>
      <xdr:colOff>31750</xdr:colOff>
      <xdr:row>39</xdr:row>
      <xdr:rowOff>54610</xdr:rowOff>
    </xdr:to>
    <xdr:cxnSp macro="">
      <xdr:nvCxnSpPr>
        <xdr:cNvPr id="311" name="直線コネクタ 310"/>
        <xdr:cNvCxnSpPr/>
      </xdr:nvCxnSpPr>
      <xdr:spPr>
        <a:xfrm>
          <a:off x="15671800" y="6680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165100</xdr:rowOff>
    </xdr:from>
    <xdr:to>
      <xdr:col>22</xdr:col>
      <xdr:colOff>565150</xdr:colOff>
      <xdr:row>39</xdr:row>
      <xdr:rowOff>1270</xdr:rowOff>
    </xdr:to>
    <xdr:cxnSp macro="">
      <xdr:nvCxnSpPr>
        <xdr:cNvPr id="314" name="直線コネクタ 313"/>
        <xdr:cNvCxnSpPr/>
      </xdr:nvCxnSpPr>
      <xdr:spPr>
        <a:xfrm flipV="1">
          <a:off x="14782800" y="6680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xdr:rowOff>
    </xdr:from>
    <xdr:to>
      <xdr:col>21</xdr:col>
      <xdr:colOff>361950</xdr:colOff>
      <xdr:row>39</xdr:row>
      <xdr:rowOff>8890</xdr:rowOff>
    </xdr:to>
    <xdr:cxnSp macro="">
      <xdr:nvCxnSpPr>
        <xdr:cNvPr id="317" name="直線コネクタ 316"/>
        <xdr:cNvCxnSpPr/>
      </xdr:nvCxnSpPr>
      <xdr:spPr>
        <a:xfrm flipV="1">
          <a:off x="13893800" y="668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102870</xdr:rowOff>
    </xdr:from>
    <xdr:to>
      <xdr:col>21</xdr:col>
      <xdr:colOff>412750</xdr:colOff>
      <xdr:row>38</xdr:row>
      <xdr:rowOff>33020</xdr:rowOff>
    </xdr:to>
    <xdr:sp macro="" textlink="">
      <xdr:nvSpPr>
        <xdr:cNvPr id="318" name="フローチャート : 判断 317"/>
        <xdr:cNvSpPr/>
      </xdr:nvSpPr>
      <xdr:spPr>
        <a:xfrm>
          <a:off x="14732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43197</xdr:rowOff>
    </xdr:from>
    <xdr:ext cx="762000" cy="259045"/>
    <xdr:sp macro="" textlink="">
      <xdr:nvSpPr>
        <xdr:cNvPr id="319" name="テキスト ボックス 318"/>
        <xdr:cNvSpPr txBox="1"/>
      </xdr:nvSpPr>
      <xdr:spPr>
        <a:xfrm>
          <a:off x="14401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8890</xdr:rowOff>
    </xdr:from>
    <xdr:to>
      <xdr:col>20</xdr:col>
      <xdr:colOff>158750</xdr:colOff>
      <xdr:row>39</xdr:row>
      <xdr:rowOff>39370</xdr:rowOff>
    </xdr:to>
    <xdr:cxnSp macro="">
      <xdr:nvCxnSpPr>
        <xdr:cNvPr id="320" name="直線コネクタ 319"/>
        <xdr:cNvCxnSpPr/>
      </xdr:nvCxnSpPr>
      <xdr:spPr>
        <a:xfrm flipV="1">
          <a:off x="13004800" y="6695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125730</xdr:rowOff>
    </xdr:from>
    <xdr:to>
      <xdr:col>20</xdr:col>
      <xdr:colOff>209550</xdr:colOff>
      <xdr:row>38</xdr:row>
      <xdr:rowOff>55880</xdr:rowOff>
    </xdr:to>
    <xdr:sp macro="" textlink="">
      <xdr:nvSpPr>
        <xdr:cNvPr id="321" name="フローチャート : 判断 320"/>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66057</xdr:rowOff>
    </xdr:from>
    <xdr:ext cx="762000" cy="259045"/>
    <xdr:sp macro="" textlink="">
      <xdr:nvSpPr>
        <xdr:cNvPr id="322" name="テキスト ボックス 321"/>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23" name="フローチャート : 判断 322"/>
        <xdr:cNvSpPr/>
      </xdr:nvSpPr>
      <xdr:spPr>
        <a:xfrm>
          <a:off x="12954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81297</xdr:rowOff>
    </xdr:from>
    <xdr:ext cx="762000" cy="259045"/>
    <xdr:sp macro="" textlink="">
      <xdr:nvSpPr>
        <xdr:cNvPr id="324" name="テキスト ボックス 323"/>
        <xdr:cNvSpPr txBox="1"/>
      </xdr:nvSpPr>
      <xdr:spPr>
        <a:xfrm>
          <a:off x="12623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3810</xdr:rowOff>
    </xdr:from>
    <xdr:to>
      <xdr:col>24</xdr:col>
      <xdr:colOff>82550</xdr:colOff>
      <xdr:row>39</xdr:row>
      <xdr:rowOff>105410</xdr:rowOff>
    </xdr:to>
    <xdr:sp macro="" textlink="">
      <xdr:nvSpPr>
        <xdr:cNvPr id="330" name="円/楕円 329"/>
        <xdr:cNvSpPr/>
      </xdr:nvSpPr>
      <xdr:spPr>
        <a:xfrm>
          <a:off x="16459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147337</xdr:rowOff>
    </xdr:from>
    <xdr:ext cx="762000" cy="259045"/>
    <xdr:sp macro="" textlink="">
      <xdr:nvSpPr>
        <xdr:cNvPr id="331" name="補助費等該当値テキスト"/>
        <xdr:cNvSpPr txBox="1"/>
      </xdr:nvSpPr>
      <xdr:spPr>
        <a:xfrm>
          <a:off x="16598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114300</xdr:rowOff>
    </xdr:from>
    <xdr:to>
      <xdr:col>22</xdr:col>
      <xdr:colOff>615950</xdr:colOff>
      <xdr:row>39</xdr:row>
      <xdr:rowOff>44450</xdr:rowOff>
    </xdr:to>
    <xdr:sp macro="" textlink="">
      <xdr:nvSpPr>
        <xdr:cNvPr id="332" name="円/楕円 331"/>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29227</xdr:rowOff>
    </xdr:from>
    <xdr:ext cx="736600" cy="259045"/>
    <xdr:sp macro="" textlink="">
      <xdr:nvSpPr>
        <xdr:cNvPr id="333" name="テキスト ボックス 332"/>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34" name="円/楕円 333"/>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35" name="テキスト ボックス 334"/>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129540</xdr:rowOff>
    </xdr:from>
    <xdr:to>
      <xdr:col>20</xdr:col>
      <xdr:colOff>209550</xdr:colOff>
      <xdr:row>39</xdr:row>
      <xdr:rowOff>59690</xdr:rowOff>
    </xdr:to>
    <xdr:sp macro="" textlink="">
      <xdr:nvSpPr>
        <xdr:cNvPr id="336" name="円/楕円 335"/>
        <xdr:cNvSpPr/>
      </xdr:nvSpPr>
      <xdr:spPr>
        <a:xfrm>
          <a:off x="13843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44467</xdr:rowOff>
    </xdr:from>
    <xdr:ext cx="762000" cy="259045"/>
    <xdr:sp macro="" textlink="">
      <xdr:nvSpPr>
        <xdr:cNvPr id="337" name="テキスト ボックス 336"/>
        <xdr:cNvSpPr txBox="1"/>
      </xdr:nvSpPr>
      <xdr:spPr>
        <a:xfrm>
          <a:off x="13512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160020</xdr:rowOff>
    </xdr:from>
    <xdr:to>
      <xdr:col>19</xdr:col>
      <xdr:colOff>6350</xdr:colOff>
      <xdr:row>39</xdr:row>
      <xdr:rowOff>90170</xdr:rowOff>
    </xdr:to>
    <xdr:sp macro="" textlink="">
      <xdr:nvSpPr>
        <xdr:cNvPr id="338" name="円/楕円 337"/>
        <xdr:cNvSpPr/>
      </xdr:nvSpPr>
      <xdr:spPr>
        <a:xfrm>
          <a:off x="12954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74947</xdr:rowOff>
    </xdr:from>
    <xdr:ext cx="762000" cy="259045"/>
    <xdr:sp macro="" textlink="">
      <xdr:nvSpPr>
        <xdr:cNvPr id="339" name="テキスト ボックス 338"/>
        <xdr:cNvSpPr txBox="1"/>
      </xdr:nvSpPr>
      <xdr:spPr>
        <a:xfrm>
          <a:off x="12623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これまでの計画的な繰上償還等により市債残高を着実に削減し、公債費に充当した一般財源は前年度から</a:t>
          </a:r>
          <a:r>
            <a:rPr kumimoji="1" lang="en-US" altLang="ja-JP" sz="1300">
              <a:latin typeface="ＭＳ Ｐゴシック"/>
            </a:rPr>
            <a:t>215</a:t>
          </a:r>
          <a:r>
            <a:rPr kumimoji="1" lang="ja-JP" altLang="en-US" sz="1300">
              <a:latin typeface="ＭＳ Ｐゴシック"/>
            </a:rPr>
            <a:t>百万円減少したものの、分母となる経常一般財源が減少したため、経常収支比率は前年度と同値となった。</a:t>
          </a:r>
          <a:endParaRPr kumimoji="1" lang="en-US" altLang="ja-JP" sz="1300">
            <a:latin typeface="ＭＳ Ｐゴシック"/>
          </a:endParaRPr>
        </a:p>
        <a:p>
          <a:r>
            <a:rPr kumimoji="1" lang="ja-JP" altLang="en-US" sz="1300">
              <a:latin typeface="ＭＳ Ｐゴシック"/>
            </a:rPr>
            <a:t>　類似団体平均、全国平均及び県平均を下回っているものの、今後大型事業の計画もあり、繰上償還による公債費負担軽減や計画的な起債により、経常収支比率の抑制に努める。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76</xdr:row>
      <xdr:rowOff>140715</xdr:rowOff>
    </xdr:to>
    <xdr:cxnSp macro="">
      <xdr:nvCxnSpPr>
        <xdr:cNvPr id="369" name="直線コネクタ 368"/>
        <xdr:cNvCxnSpPr/>
      </xdr:nvCxnSpPr>
      <xdr:spPr>
        <a:xfrm>
          <a:off x="3987800" y="131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77</xdr:row>
      <xdr:rowOff>46989</xdr:rowOff>
    </xdr:to>
    <xdr:cxnSp macro="">
      <xdr:nvCxnSpPr>
        <xdr:cNvPr id="372" name="直線コネクタ 371"/>
        <xdr:cNvCxnSpPr/>
      </xdr:nvCxnSpPr>
      <xdr:spPr>
        <a:xfrm flipV="1">
          <a:off x="3098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115570</xdr:rowOff>
    </xdr:to>
    <xdr:cxnSp macro="">
      <xdr:nvCxnSpPr>
        <xdr:cNvPr id="375" name="直線コネクタ 374"/>
        <xdr:cNvCxnSpPr/>
      </xdr:nvCxnSpPr>
      <xdr:spPr>
        <a:xfrm flipV="1">
          <a:off x="2209800" y="13248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6" name="フローチャート :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7" name="テキスト ボックス 376"/>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78</xdr:row>
      <xdr:rowOff>17272</xdr:rowOff>
    </xdr:to>
    <xdr:cxnSp macro="">
      <xdr:nvCxnSpPr>
        <xdr:cNvPr id="378" name="直線コネクタ 377"/>
        <xdr:cNvCxnSpPr/>
      </xdr:nvCxnSpPr>
      <xdr:spPr>
        <a:xfrm flipV="1">
          <a:off x="1320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9" name="フローチャート :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0" name="テキスト ボックス 379"/>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1" name="フローチャート : 判断 380"/>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2" name="テキスト ボックス 381"/>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8" name="円/楕円 387"/>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9"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90" name="円/楕円 389"/>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91" name="テキスト ボックス 390"/>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2" name="円/楕円 391"/>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93" name="テキスト ボックス 39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4" name="円/楕円 393"/>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5" name="テキスト ボックス 394"/>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6" name="円/楕円 395"/>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97" name="テキスト ボックス 396"/>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人件費、扶助費、補助費等大半の項目において経常経費へ充当した一般財源が増加し、一方で、経常一般財源等が減少したことから、経常収支比率は前年度から</a:t>
          </a:r>
          <a:r>
            <a:rPr kumimoji="1" lang="en-US" altLang="ja-JP" sz="1300">
              <a:latin typeface="ＭＳ Ｐゴシック"/>
            </a:rPr>
            <a:t>5.4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今後も交付税が縮減されるなど一般財源は確実に減少する見込みである一方、扶助費等の増加が見込まれるため、財政計画等に基づきコストの削減に努めていく。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78</xdr:row>
      <xdr:rowOff>27939</xdr:rowOff>
    </xdr:to>
    <xdr:cxnSp macro="">
      <xdr:nvCxnSpPr>
        <xdr:cNvPr id="430" name="直線コネクタ 429"/>
        <xdr:cNvCxnSpPr/>
      </xdr:nvCxnSpPr>
      <xdr:spPr>
        <a:xfrm>
          <a:off x="15671800" y="12989560"/>
          <a:ext cx="8382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119380</xdr:rowOff>
    </xdr:from>
    <xdr:to>
      <xdr:col>22</xdr:col>
      <xdr:colOff>565150</xdr:colOff>
      <xdr:row>75</xdr:row>
      <xdr:rowOff>130810</xdr:rowOff>
    </xdr:to>
    <xdr:cxnSp macro="">
      <xdr:nvCxnSpPr>
        <xdr:cNvPr id="433" name="直線コネクタ 432"/>
        <xdr:cNvCxnSpPr/>
      </xdr:nvCxnSpPr>
      <xdr:spPr>
        <a:xfrm>
          <a:off x="14782800" y="128066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35" name="テキスト ボックス 434"/>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153670</xdr:rowOff>
    </xdr:from>
    <xdr:to>
      <xdr:col>21</xdr:col>
      <xdr:colOff>361950</xdr:colOff>
      <xdr:row>74</xdr:row>
      <xdr:rowOff>119380</xdr:rowOff>
    </xdr:to>
    <xdr:cxnSp macro="">
      <xdr:nvCxnSpPr>
        <xdr:cNvPr id="436" name="直線コネクタ 435"/>
        <xdr:cNvCxnSpPr/>
      </xdr:nvCxnSpPr>
      <xdr:spPr>
        <a:xfrm>
          <a:off x="13893800" y="12669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53340</xdr:rowOff>
    </xdr:from>
    <xdr:to>
      <xdr:col>21</xdr:col>
      <xdr:colOff>412750</xdr:colOff>
      <xdr:row>74</xdr:row>
      <xdr:rowOff>154940</xdr:rowOff>
    </xdr:to>
    <xdr:sp macro="" textlink="">
      <xdr:nvSpPr>
        <xdr:cNvPr id="437" name="フローチャート : 判断 43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38" name="テキスト ボックス 437"/>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153670</xdr:rowOff>
    </xdr:from>
    <xdr:to>
      <xdr:col>20</xdr:col>
      <xdr:colOff>158750</xdr:colOff>
      <xdr:row>73</xdr:row>
      <xdr:rowOff>161290</xdr:rowOff>
    </xdr:to>
    <xdr:cxnSp macro="">
      <xdr:nvCxnSpPr>
        <xdr:cNvPr id="439" name="直線コネクタ 438"/>
        <xdr:cNvCxnSpPr/>
      </xdr:nvCxnSpPr>
      <xdr:spPr>
        <a:xfrm flipV="1">
          <a:off x="13004800" y="12669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45720</xdr:rowOff>
    </xdr:from>
    <xdr:to>
      <xdr:col>20</xdr:col>
      <xdr:colOff>209550</xdr:colOff>
      <xdr:row>74</xdr:row>
      <xdr:rowOff>147320</xdr:rowOff>
    </xdr:to>
    <xdr:sp macro="" textlink="">
      <xdr:nvSpPr>
        <xdr:cNvPr id="440" name="フローチャート : 判断 439"/>
        <xdr:cNvSpPr/>
      </xdr:nvSpPr>
      <xdr:spPr>
        <a:xfrm>
          <a:off x="13843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132097</xdr:rowOff>
    </xdr:from>
    <xdr:ext cx="762000" cy="259045"/>
    <xdr:sp macro="" textlink="">
      <xdr:nvSpPr>
        <xdr:cNvPr id="441" name="テキスト ボックス 440"/>
        <xdr:cNvSpPr txBox="1"/>
      </xdr:nvSpPr>
      <xdr:spPr>
        <a:xfrm>
          <a:off x="13512800" y="1281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60960</xdr:rowOff>
    </xdr:from>
    <xdr:to>
      <xdr:col>19</xdr:col>
      <xdr:colOff>6350</xdr:colOff>
      <xdr:row>74</xdr:row>
      <xdr:rowOff>162560</xdr:rowOff>
    </xdr:to>
    <xdr:sp macro="" textlink="">
      <xdr:nvSpPr>
        <xdr:cNvPr id="442" name="フローチャート : 判断 441"/>
        <xdr:cNvSpPr/>
      </xdr:nvSpPr>
      <xdr:spPr>
        <a:xfrm>
          <a:off x="1295400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147337</xdr:rowOff>
    </xdr:from>
    <xdr:ext cx="762000" cy="259045"/>
    <xdr:sp macro="" textlink="">
      <xdr:nvSpPr>
        <xdr:cNvPr id="443" name="テキスト ボックス 442"/>
        <xdr:cNvSpPr txBox="1"/>
      </xdr:nvSpPr>
      <xdr:spPr>
        <a:xfrm>
          <a:off x="12623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9" name="円/楕円 448"/>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50"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51" name="円/楕円 450"/>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20337</xdr:rowOff>
    </xdr:from>
    <xdr:ext cx="736600" cy="259045"/>
    <xdr:sp macro="" textlink="">
      <xdr:nvSpPr>
        <xdr:cNvPr id="452" name="テキスト ボックス 451"/>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68580</xdr:rowOff>
    </xdr:from>
    <xdr:to>
      <xdr:col>21</xdr:col>
      <xdr:colOff>412750</xdr:colOff>
      <xdr:row>74</xdr:row>
      <xdr:rowOff>170180</xdr:rowOff>
    </xdr:to>
    <xdr:sp macro="" textlink="">
      <xdr:nvSpPr>
        <xdr:cNvPr id="453" name="円/楕円 452"/>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154957</xdr:rowOff>
    </xdr:from>
    <xdr:ext cx="762000" cy="259045"/>
    <xdr:sp macro="" textlink="">
      <xdr:nvSpPr>
        <xdr:cNvPr id="454" name="テキスト ボックス 453"/>
        <xdr:cNvSpPr txBox="1"/>
      </xdr:nvSpPr>
      <xdr:spPr>
        <a:xfrm>
          <a:off x="14401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102870</xdr:rowOff>
    </xdr:from>
    <xdr:to>
      <xdr:col>20</xdr:col>
      <xdr:colOff>209550</xdr:colOff>
      <xdr:row>74</xdr:row>
      <xdr:rowOff>33020</xdr:rowOff>
    </xdr:to>
    <xdr:sp macro="" textlink="">
      <xdr:nvSpPr>
        <xdr:cNvPr id="455" name="円/楕円 454"/>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43197</xdr:rowOff>
    </xdr:from>
    <xdr:ext cx="762000" cy="259045"/>
    <xdr:sp macro="" textlink="">
      <xdr:nvSpPr>
        <xdr:cNvPr id="456" name="テキスト ボックス 455"/>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57" name="円/楕円 456"/>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58" name="テキスト ボックス 457"/>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滋賀県長浜市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138011</xdr:rowOff>
    </xdr:from>
    <xdr:to>
      <xdr:col>4</xdr:col>
      <xdr:colOff>1117600</xdr:colOff>
      <xdr:row>14</xdr:row>
      <xdr:rowOff>154603</xdr:rowOff>
    </xdr:to>
    <xdr:cxnSp macro="">
      <xdr:nvCxnSpPr>
        <xdr:cNvPr id="50" name="直線コネクタ 49"/>
        <xdr:cNvCxnSpPr/>
      </xdr:nvCxnSpPr>
      <xdr:spPr bwMode="auto">
        <a:xfrm flipV="1">
          <a:off x="5003800" y="2585936"/>
          <a:ext cx="647700" cy="1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14749</xdr:rowOff>
    </xdr:from>
    <xdr:ext cx="762000" cy="259045"/>
    <xdr:sp macro="" textlink="">
      <xdr:nvSpPr>
        <xdr:cNvPr id="51" name="人口1人当たり決算額の推移平均値テキスト130"/>
        <xdr:cNvSpPr txBox="1"/>
      </xdr:nvSpPr>
      <xdr:spPr>
        <a:xfrm>
          <a:off x="5740400" y="2977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154603</xdr:rowOff>
    </xdr:from>
    <xdr:to>
      <xdr:col>4</xdr:col>
      <xdr:colOff>469900</xdr:colOff>
      <xdr:row>14</xdr:row>
      <xdr:rowOff>159080</xdr:rowOff>
    </xdr:to>
    <xdr:cxnSp macro="">
      <xdr:nvCxnSpPr>
        <xdr:cNvPr id="53" name="直線コネクタ 52"/>
        <xdr:cNvCxnSpPr/>
      </xdr:nvCxnSpPr>
      <xdr:spPr bwMode="auto">
        <a:xfrm flipV="1">
          <a:off x="4305300" y="2602528"/>
          <a:ext cx="698500" cy="4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159080</xdr:rowOff>
    </xdr:from>
    <xdr:to>
      <xdr:col>3</xdr:col>
      <xdr:colOff>904875</xdr:colOff>
      <xdr:row>15</xdr:row>
      <xdr:rowOff>50057</xdr:rowOff>
    </xdr:to>
    <xdr:cxnSp macro="">
      <xdr:nvCxnSpPr>
        <xdr:cNvPr id="56" name="直線コネクタ 55"/>
        <xdr:cNvCxnSpPr/>
      </xdr:nvCxnSpPr>
      <xdr:spPr bwMode="auto">
        <a:xfrm flipV="1">
          <a:off x="3606800" y="2607005"/>
          <a:ext cx="698500" cy="6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108166</xdr:rowOff>
    </xdr:from>
    <xdr:to>
      <xdr:col>3</xdr:col>
      <xdr:colOff>955675</xdr:colOff>
      <xdr:row>17</xdr:row>
      <xdr:rowOff>38316</xdr:rowOff>
    </xdr:to>
    <xdr:sp macro="" textlink="">
      <xdr:nvSpPr>
        <xdr:cNvPr id="57" name="フローチャート : 判断 56"/>
        <xdr:cNvSpPr/>
      </xdr:nvSpPr>
      <xdr:spPr bwMode="auto">
        <a:xfrm>
          <a:off x="4254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23093</xdr:rowOff>
    </xdr:from>
    <xdr:ext cx="762000" cy="259045"/>
    <xdr:sp macro="" textlink="">
      <xdr:nvSpPr>
        <xdr:cNvPr id="58" name="テキスト ボックス 57"/>
        <xdr:cNvSpPr txBox="1"/>
      </xdr:nvSpPr>
      <xdr:spPr>
        <a:xfrm>
          <a:off x="3924300" y="298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10014</xdr:rowOff>
    </xdr:from>
    <xdr:to>
      <xdr:col>3</xdr:col>
      <xdr:colOff>206375</xdr:colOff>
      <xdr:row>15</xdr:row>
      <xdr:rowOff>50057</xdr:rowOff>
    </xdr:to>
    <xdr:cxnSp macro="">
      <xdr:nvCxnSpPr>
        <xdr:cNvPr id="59" name="直線コネクタ 58"/>
        <xdr:cNvCxnSpPr/>
      </xdr:nvCxnSpPr>
      <xdr:spPr bwMode="auto">
        <a:xfrm>
          <a:off x="2908300" y="2629389"/>
          <a:ext cx="698500" cy="4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118415</xdr:rowOff>
    </xdr:from>
    <xdr:to>
      <xdr:col>3</xdr:col>
      <xdr:colOff>257175</xdr:colOff>
      <xdr:row>17</xdr:row>
      <xdr:rowOff>48565</xdr:rowOff>
    </xdr:to>
    <xdr:sp macro="" textlink="">
      <xdr:nvSpPr>
        <xdr:cNvPr id="60" name="フローチャート : 判断 59"/>
        <xdr:cNvSpPr/>
      </xdr:nvSpPr>
      <xdr:spPr bwMode="auto">
        <a:xfrm>
          <a:off x="35560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33342</xdr:rowOff>
    </xdr:from>
    <xdr:ext cx="762000" cy="259045"/>
    <xdr:sp macro="" textlink="">
      <xdr:nvSpPr>
        <xdr:cNvPr id="61" name="テキスト ボックス 60"/>
        <xdr:cNvSpPr txBox="1"/>
      </xdr:nvSpPr>
      <xdr:spPr>
        <a:xfrm>
          <a:off x="32258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97974</xdr:rowOff>
    </xdr:from>
    <xdr:to>
      <xdr:col>2</xdr:col>
      <xdr:colOff>692150</xdr:colOff>
      <xdr:row>17</xdr:row>
      <xdr:rowOff>28124</xdr:rowOff>
    </xdr:to>
    <xdr:sp macro="" textlink="">
      <xdr:nvSpPr>
        <xdr:cNvPr id="62" name="フローチャート : 判断 61"/>
        <xdr:cNvSpPr/>
      </xdr:nvSpPr>
      <xdr:spPr bwMode="auto">
        <a:xfrm>
          <a:off x="2857500" y="2888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12901</xdr:rowOff>
    </xdr:from>
    <xdr:ext cx="762000" cy="259045"/>
    <xdr:sp macro="" textlink="">
      <xdr:nvSpPr>
        <xdr:cNvPr id="63" name="テキスト ボックス 62"/>
        <xdr:cNvSpPr txBox="1"/>
      </xdr:nvSpPr>
      <xdr:spPr>
        <a:xfrm>
          <a:off x="2527300" y="29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87211</xdr:rowOff>
    </xdr:from>
    <xdr:to>
      <xdr:col>5</xdr:col>
      <xdr:colOff>34925</xdr:colOff>
      <xdr:row>15</xdr:row>
      <xdr:rowOff>17361</xdr:rowOff>
    </xdr:to>
    <xdr:sp macro="" textlink="">
      <xdr:nvSpPr>
        <xdr:cNvPr id="69" name="円/楕円 68"/>
        <xdr:cNvSpPr/>
      </xdr:nvSpPr>
      <xdr:spPr bwMode="auto">
        <a:xfrm>
          <a:off x="5600700" y="253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103738</xdr:rowOff>
    </xdr:from>
    <xdr:ext cx="762000" cy="259045"/>
    <xdr:sp macro="" textlink="">
      <xdr:nvSpPr>
        <xdr:cNvPr id="70" name="人口1人当たり決算額の推移該当値テキスト130"/>
        <xdr:cNvSpPr txBox="1"/>
      </xdr:nvSpPr>
      <xdr:spPr>
        <a:xfrm>
          <a:off x="5740400" y="238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90,922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103803</xdr:rowOff>
    </xdr:from>
    <xdr:to>
      <xdr:col>4</xdr:col>
      <xdr:colOff>520700</xdr:colOff>
      <xdr:row>15</xdr:row>
      <xdr:rowOff>33953</xdr:rowOff>
    </xdr:to>
    <xdr:sp macro="" textlink="">
      <xdr:nvSpPr>
        <xdr:cNvPr id="71" name="円/楕円 70"/>
        <xdr:cNvSpPr/>
      </xdr:nvSpPr>
      <xdr:spPr bwMode="auto">
        <a:xfrm>
          <a:off x="4953000" y="255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44130</xdr:rowOff>
    </xdr:from>
    <xdr:ext cx="736600" cy="259045"/>
    <xdr:sp macro="" textlink="">
      <xdr:nvSpPr>
        <xdr:cNvPr id="72" name="テキスト ボックス 71"/>
        <xdr:cNvSpPr txBox="1"/>
      </xdr:nvSpPr>
      <xdr:spPr>
        <a:xfrm>
          <a:off x="4622800" y="232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90,051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108280</xdr:rowOff>
    </xdr:from>
    <xdr:to>
      <xdr:col>3</xdr:col>
      <xdr:colOff>955675</xdr:colOff>
      <xdr:row>15</xdr:row>
      <xdr:rowOff>38430</xdr:rowOff>
    </xdr:to>
    <xdr:sp macro="" textlink="">
      <xdr:nvSpPr>
        <xdr:cNvPr id="73" name="円/楕円 72"/>
        <xdr:cNvSpPr/>
      </xdr:nvSpPr>
      <xdr:spPr bwMode="auto">
        <a:xfrm>
          <a:off x="4254500" y="255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48607</xdr:rowOff>
    </xdr:from>
    <xdr:ext cx="762000" cy="259045"/>
    <xdr:sp macro="" textlink="">
      <xdr:nvSpPr>
        <xdr:cNvPr id="74" name="テキスト ボックス 73"/>
        <xdr:cNvSpPr txBox="1"/>
      </xdr:nvSpPr>
      <xdr:spPr>
        <a:xfrm>
          <a:off x="3924300" y="232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89,816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170707</xdr:rowOff>
    </xdr:from>
    <xdr:to>
      <xdr:col>3</xdr:col>
      <xdr:colOff>257175</xdr:colOff>
      <xdr:row>15</xdr:row>
      <xdr:rowOff>100857</xdr:rowOff>
    </xdr:to>
    <xdr:sp macro="" textlink="">
      <xdr:nvSpPr>
        <xdr:cNvPr id="75" name="円/楕円 74"/>
        <xdr:cNvSpPr/>
      </xdr:nvSpPr>
      <xdr:spPr bwMode="auto">
        <a:xfrm>
          <a:off x="3556000" y="261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111034</xdr:rowOff>
    </xdr:from>
    <xdr:ext cx="762000" cy="259045"/>
    <xdr:sp macro="" textlink="">
      <xdr:nvSpPr>
        <xdr:cNvPr id="76" name="テキスト ボックス 75"/>
        <xdr:cNvSpPr txBox="1"/>
      </xdr:nvSpPr>
      <xdr:spPr>
        <a:xfrm>
          <a:off x="3225800" y="23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86,539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130664</xdr:rowOff>
    </xdr:from>
    <xdr:to>
      <xdr:col>2</xdr:col>
      <xdr:colOff>692150</xdr:colOff>
      <xdr:row>15</xdr:row>
      <xdr:rowOff>60814</xdr:rowOff>
    </xdr:to>
    <xdr:sp macro="" textlink="">
      <xdr:nvSpPr>
        <xdr:cNvPr id="77" name="円/楕円 76"/>
        <xdr:cNvSpPr/>
      </xdr:nvSpPr>
      <xdr:spPr bwMode="auto">
        <a:xfrm>
          <a:off x="2857500" y="257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70991</xdr:rowOff>
    </xdr:from>
    <xdr:ext cx="762000" cy="259045"/>
    <xdr:sp macro="" textlink="">
      <xdr:nvSpPr>
        <xdr:cNvPr id="78" name="テキスト ボックス 77"/>
        <xdr:cNvSpPr txBox="1"/>
      </xdr:nvSpPr>
      <xdr:spPr>
        <a:xfrm>
          <a:off x="2527300" y="234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299707</xdr:rowOff>
    </xdr:from>
    <xdr:to>
      <xdr:col>4</xdr:col>
      <xdr:colOff>1117600</xdr:colOff>
      <xdr:row>35</xdr:row>
      <xdr:rowOff>253682</xdr:rowOff>
    </xdr:to>
    <xdr:cxnSp macro="">
      <xdr:nvCxnSpPr>
        <xdr:cNvPr id="111" name="直線コネクタ 110"/>
        <xdr:cNvCxnSpPr/>
      </xdr:nvCxnSpPr>
      <xdr:spPr bwMode="auto">
        <a:xfrm>
          <a:off x="5003800" y="6567157"/>
          <a:ext cx="647700" cy="296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111341</xdr:rowOff>
    </xdr:from>
    <xdr:to>
      <xdr:col>4</xdr:col>
      <xdr:colOff>469900</xdr:colOff>
      <xdr:row>34</xdr:row>
      <xdr:rowOff>299707</xdr:rowOff>
    </xdr:to>
    <xdr:cxnSp macro="">
      <xdr:nvCxnSpPr>
        <xdr:cNvPr id="114" name="直線コネクタ 113"/>
        <xdr:cNvCxnSpPr/>
      </xdr:nvCxnSpPr>
      <xdr:spPr bwMode="auto">
        <a:xfrm>
          <a:off x="4305300" y="6378791"/>
          <a:ext cx="698500" cy="18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221069</xdr:rowOff>
    </xdr:from>
    <xdr:to>
      <xdr:col>3</xdr:col>
      <xdr:colOff>904875</xdr:colOff>
      <xdr:row>34</xdr:row>
      <xdr:rowOff>111341</xdr:rowOff>
    </xdr:to>
    <xdr:cxnSp macro="">
      <xdr:nvCxnSpPr>
        <xdr:cNvPr id="117" name="直線コネクタ 116"/>
        <xdr:cNvCxnSpPr/>
      </xdr:nvCxnSpPr>
      <xdr:spPr bwMode="auto">
        <a:xfrm>
          <a:off x="3606800" y="6145619"/>
          <a:ext cx="698500" cy="23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182575</xdr:rowOff>
    </xdr:from>
    <xdr:to>
      <xdr:col>3</xdr:col>
      <xdr:colOff>955675</xdr:colOff>
      <xdr:row>34</xdr:row>
      <xdr:rowOff>284175</xdr:rowOff>
    </xdr:to>
    <xdr:sp macro="" textlink="">
      <xdr:nvSpPr>
        <xdr:cNvPr id="118" name="フローチャート : 判断 117"/>
        <xdr:cNvSpPr/>
      </xdr:nvSpPr>
      <xdr:spPr bwMode="auto">
        <a:xfrm>
          <a:off x="4254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268952</xdr:rowOff>
    </xdr:from>
    <xdr:ext cx="762000" cy="259045"/>
    <xdr:sp macro="" textlink="">
      <xdr:nvSpPr>
        <xdr:cNvPr id="119" name="テキスト ボックス 118"/>
        <xdr:cNvSpPr txBox="1"/>
      </xdr:nvSpPr>
      <xdr:spPr>
        <a:xfrm>
          <a:off x="3924300" y="65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221069</xdr:rowOff>
    </xdr:from>
    <xdr:to>
      <xdr:col>3</xdr:col>
      <xdr:colOff>206375</xdr:colOff>
      <xdr:row>33</xdr:row>
      <xdr:rowOff>244424</xdr:rowOff>
    </xdr:to>
    <xdr:cxnSp macro="">
      <xdr:nvCxnSpPr>
        <xdr:cNvPr id="120" name="直線コネクタ 119"/>
        <xdr:cNvCxnSpPr/>
      </xdr:nvCxnSpPr>
      <xdr:spPr bwMode="auto">
        <a:xfrm flipV="1">
          <a:off x="2908300" y="6145619"/>
          <a:ext cx="698500" cy="2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98565</xdr:rowOff>
    </xdr:from>
    <xdr:to>
      <xdr:col>3</xdr:col>
      <xdr:colOff>257175</xdr:colOff>
      <xdr:row>34</xdr:row>
      <xdr:rowOff>200165</xdr:rowOff>
    </xdr:to>
    <xdr:sp macro="" textlink="">
      <xdr:nvSpPr>
        <xdr:cNvPr id="121" name="フローチャート : 判断 120"/>
        <xdr:cNvSpPr/>
      </xdr:nvSpPr>
      <xdr:spPr bwMode="auto">
        <a:xfrm>
          <a:off x="35560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184942</xdr:rowOff>
    </xdr:from>
    <xdr:ext cx="762000" cy="259045"/>
    <xdr:sp macro="" textlink="">
      <xdr:nvSpPr>
        <xdr:cNvPr id="122" name="テキスト ボックス 121"/>
        <xdr:cNvSpPr txBox="1"/>
      </xdr:nvSpPr>
      <xdr:spPr>
        <a:xfrm>
          <a:off x="3225800" y="64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50483</xdr:rowOff>
    </xdr:from>
    <xdr:to>
      <xdr:col>2</xdr:col>
      <xdr:colOff>692150</xdr:colOff>
      <xdr:row>34</xdr:row>
      <xdr:rowOff>152083</xdr:rowOff>
    </xdr:to>
    <xdr:sp macro="" textlink="">
      <xdr:nvSpPr>
        <xdr:cNvPr id="123" name="フローチャート : 判断 122"/>
        <xdr:cNvSpPr/>
      </xdr:nvSpPr>
      <xdr:spPr bwMode="auto">
        <a:xfrm>
          <a:off x="28575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136860</xdr:rowOff>
    </xdr:from>
    <xdr:ext cx="762000" cy="259045"/>
    <xdr:sp macro="" textlink="">
      <xdr:nvSpPr>
        <xdr:cNvPr id="124" name="テキスト ボックス 123"/>
        <xdr:cNvSpPr txBox="1"/>
      </xdr:nvSpPr>
      <xdr:spPr>
        <a:xfrm>
          <a:off x="2527300" y="640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202882</xdr:rowOff>
    </xdr:from>
    <xdr:to>
      <xdr:col>5</xdr:col>
      <xdr:colOff>34925</xdr:colOff>
      <xdr:row>35</xdr:row>
      <xdr:rowOff>304482</xdr:rowOff>
    </xdr:to>
    <xdr:sp macro="" textlink="">
      <xdr:nvSpPr>
        <xdr:cNvPr id="130" name="円/楕円 129"/>
        <xdr:cNvSpPr/>
      </xdr:nvSpPr>
      <xdr:spPr bwMode="auto">
        <a:xfrm>
          <a:off x="5600700" y="681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174959</xdr:rowOff>
    </xdr:from>
    <xdr:ext cx="762000" cy="259045"/>
    <xdr:sp macro="" textlink="">
      <xdr:nvSpPr>
        <xdr:cNvPr id="131" name="人口1人当たり決算額の推移該当値テキスト445"/>
        <xdr:cNvSpPr txBox="1"/>
      </xdr:nvSpPr>
      <xdr:spPr>
        <a:xfrm>
          <a:off x="5740400" y="67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248907</xdr:rowOff>
    </xdr:from>
    <xdr:to>
      <xdr:col>4</xdr:col>
      <xdr:colOff>520700</xdr:colOff>
      <xdr:row>35</xdr:row>
      <xdr:rowOff>7607</xdr:rowOff>
    </xdr:to>
    <xdr:sp macro="" textlink="">
      <xdr:nvSpPr>
        <xdr:cNvPr id="132" name="円/楕円 131"/>
        <xdr:cNvSpPr/>
      </xdr:nvSpPr>
      <xdr:spPr bwMode="auto">
        <a:xfrm>
          <a:off x="4953000" y="651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17784</xdr:rowOff>
    </xdr:from>
    <xdr:ext cx="736600" cy="259045"/>
    <xdr:sp macro="" textlink="">
      <xdr:nvSpPr>
        <xdr:cNvPr id="133" name="テキスト ボックス 132"/>
        <xdr:cNvSpPr txBox="1"/>
      </xdr:nvSpPr>
      <xdr:spPr>
        <a:xfrm>
          <a:off x="4622800" y="62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60541</xdr:rowOff>
    </xdr:from>
    <xdr:to>
      <xdr:col>3</xdr:col>
      <xdr:colOff>955675</xdr:colOff>
      <xdr:row>34</xdr:row>
      <xdr:rowOff>162141</xdr:rowOff>
    </xdr:to>
    <xdr:sp macro="" textlink="">
      <xdr:nvSpPr>
        <xdr:cNvPr id="134" name="円/楕円 133"/>
        <xdr:cNvSpPr/>
      </xdr:nvSpPr>
      <xdr:spPr bwMode="auto">
        <a:xfrm>
          <a:off x="4254500" y="632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172318</xdr:rowOff>
    </xdr:from>
    <xdr:ext cx="762000" cy="259045"/>
    <xdr:sp macro="" textlink="">
      <xdr:nvSpPr>
        <xdr:cNvPr id="135" name="テキスト ボックス 134"/>
        <xdr:cNvSpPr txBox="1"/>
      </xdr:nvSpPr>
      <xdr:spPr>
        <a:xfrm>
          <a:off x="3924300" y="609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170269</xdr:rowOff>
    </xdr:from>
    <xdr:to>
      <xdr:col>3</xdr:col>
      <xdr:colOff>257175</xdr:colOff>
      <xdr:row>33</xdr:row>
      <xdr:rowOff>271869</xdr:rowOff>
    </xdr:to>
    <xdr:sp macro="" textlink="">
      <xdr:nvSpPr>
        <xdr:cNvPr id="136" name="円/楕円 135"/>
        <xdr:cNvSpPr/>
      </xdr:nvSpPr>
      <xdr:spPr bwMode="auto">
        <a:xfrm>
          <a:off x="3556000" y="609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110596</xdr:rowOff>
    </xdr:from>
    <xdr:ext cx="762000" cy="259045"/>
    <xdr:sp macro="" textlink="">
      <xdr:nvSpPr>
        <xdr:cNvPr id="137" name="テキスト ボックス 136"/>
        <xdr:cNvSpPr txBox="1"/>
      </xdr:nvSpPr>
      <xdr:spPr>
        <a:xfrm>
          <a:off x="3225800" y="586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193624</xdr:rowOff>
    </xdr:from>
    <xdr:to>
      <xdr:col>2</xdr:col>
      <xdr:colOff>692150</xdr:colOff>
      <xdr:row>33</xdr:row>
      <xdr:rowOff>295224</xdr:rowOff>
    </xdr:to>
    <xdr:sp macro="" textlink="">
      <xdr:nvSpPr>
        <xdr:cNvPr id="138" name="円/楕円 137"/>
        <xdr:cNvSpPr/>
      </xdr:nvSpPr>
      <xdr:spPr bwMode="auto">
        <a:xfrm>
          <a:off x="2857500" y="6118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133951</xdr:rowOff>
    </xdr:from>
    <xdr:ext cx="762000" cy="259045"/>
    <xdr:sp macro="" textlink="">
      <xdr:nvSpPr>
        <xdr:cNvPr id="139" name="テキスト ボックス 138"/>
        <xdr:cNvSpPr txBox="1"/>
      </xdr:nvSpPr>
      <xdr:spPr>
        <a:xfrm>
          <a:off x="2527300" y="588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123241</xdr:rowOff>
    </xdr:from>
    <xdr:to>
      <xdr:col>6</xdr:col>
      <xdr:colOff>511175</xdr:colOff>
      <xdr:row>34</xdr:row>
      <xdr:rowOff>38697</xdr:rowOff>
    </xdr:to>
    <xdr:cxnSp macro="">
      <xdr:nvCxnSpPr>
        <xdr:cNvPr id="61" name="直線コネクタ 60"/>
        <xdr:cNvCxnSpPr/>
      </xdr:nvCxnSpPr>
      <xdr:spPr>
        <a:xfrm flipV="1">
          <a:off x="3797300" y="5781091"/>
          <a:ext cx="8382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104801</xdr:rowOff>
    </xdr:from>
    <xdr:to>
      <xdr:col>5</xdr:col>
      <xdr:colOff>358775</xdr:colOff>
      <xdr:row>34</xdr:row>
      <xdr:rowOff>38697</xdr:rowOff>
    </xdr:to>
    <xdr:cxnSp macro="">
      <xdr:nvCxnSpPr>
        <xdr:cNvPr id="64" name="直線コネクタ 63"/>
        <xdr:cNvCxnSpPr/>
      </xdr:nvCxnSpPr>
      <xdr:spPr>
        <a:xfrm>
          <a:off x="2908300" y="5762651"/>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104801</xdr:rowOff>
    </xdr:from>
    <xdr:to>
      <xdr:col>4</xdr:col>
      <xdr:colOff>155575</xdr:colOff>
      <xdr:row>34</xdr:row>
      <xdr:rowOff>59423</xdr:rowOff>
    </xdr:to>
    <xdr:cxnSp macro="">
      <xdr:nvCxnSpPr>
        <xdr:cNvPr id="67" name="直線コネクタ 66"/>
        <xdr:cNvCxnSpPr/>
      </xdr:nvCxnSpPr>
      <xdr:spPr>
        <a:xfrm flipV="1">
          <a:off x="2019300" y="5762651"/>
          <a:ext cx="889000" cy="12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77394</xdr:rowOff>
    </xdr:from>
    <xdr:to>
      <xdr:col>4</xdr:col>
      <xdr:colOff>206375</xdr:colOff>
      <xdr:row>35</xdr:row>
      <xdr:rowOff>7544</xdr:rowOff>
    </xdr:to>
    <xdr:sp macro="" textlink="">
      <xdr:nvSpPr>
        <xdr:cNvPr id="68" name="フローチャート : 判断 67"/>
        <xdr:cNvSpPr/>
      </xdr:nvSpPr>
      <xdr:spPr>
        <a:xfrm>
          <a:off x="2857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170121</xdr:rowOff>
    </xdr:from>
    <xdr:ext cx="534377" cy="259045"/>
    <xdr:sp macro="" textlink="">
      <xdr:nvSpPr>
        <xdr:cNvPr id="69" name="テキスト ボックス 68"/>
        <xdr:cNvSpPr txBox="1"/>
      </xdr:nvSpPr>
      <xdr:spPr>
        <a:xfrm>
          <a:off x="2641111" y="59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131318</xdr:rowOff>
    </xdr:from>
    <xdr:to>
      <xdr:col>2</xdr:col>
      <xdr:colOff>638175</xdr:colOff>
      <xdr:row>34</xdr:row>
      <xdr:rowOff>59423</xdr:rowOff>
    </xdr:to>
    <xdr:cxnSp macro="">
      <xdr:nvCxnSpPr>
        <xdr:cNvPr id="70" name="直線コネクタ 69"/>
        <xdr:cNvCxnSpPr/>
      </xdr:nvCxnSpPr>
      <xdr:spPr>
        <a:xfrm>
          <a:off x="1130300" y="578916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97549</xdr:rowOff>
    </xdr:from>
    <xdr:to>
      <xdr:col>3</xdr:col>
      <xdr:colOff>3175</xdr:colOff>
      <xdr:row>35</xdr:row>
      <xdr:rowOff>27699</xdr:rowOff>
    </xdr:to>
    <xdr:sp macro="" textlink="">
      <xdr:nvSpPr>
        <xdr:cNvPr id="71" name="フローチャート : 判断 70"/>
        <xdr:cNvSpPr/>
      </xdr:nvSpPr>
      <xdr:spPr>
        <a:xfrm>
          <a:off x="1968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18826</xdr:rowOff>
    </xdr:from>
    <xdr:ext cx="534377" cy="259045"/>
    <xdr:sp macro="" textlink="">
      <xdr:nvSpPr>
        <xdr:cNvPr id="72" name="テキスト ボックス 71"/>
        <xdr:cNvSpPr txBox="1"/>
      </xdr:nvSpPr>
      <xdr:spPr>
        <a:xfrm>
          <a:off x="1752111" y="60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50381</xdr:rowOff>
    </xdr:from>
    <xdr:to>
      <xdr:col>1</xdr:col>
      <xdr:colOff>485775</xdr:colOff>
      <xdr:row>34</xdr:row>
      <xdr:rowOff>151981</xdr:rowOff>
    </xdr:to>
    <xdr:sp macro="" textlink="">
      <xdr:nvSpPr>
        <xdr:cNvPr id="73" name="フローチャート : 判断 72"/>
        <xdr:cNvSpPr/>
      </xdr:nvSpPr>
      <xdr:spPr>
        <a:xfrm>
          <a:off x="1079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143108</xdr:rowOff>
    </xdr:from>
    <xdr:ext cx="534377" cy="259045"/>
    <xdr:sp macro="" textlink="">
      <xdr:nvSpPr>
        <xdr:cNvPr id="74" name="テキスト ボックス 73"/>
        <xdr:cNvSpPr txBox="1"/>
      </xdr:nvSpPr>
      <xdr:spPr>
        <a:xfrm>
          <a:off x="863111" y="59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72441</xdr:rowOff>
    </xdr:from>
    <xdr:to>
      <xdr:col>6</xdr:col>
      <xdr:colOff>561975</xdr:colOff>
      <xdr:row>34</xdr:row>
      <xdr:rowOff>2591</xdr:rowOff>
    </xdr:to>
    <xdr:sp macro="" textlink="">
      <xdr:nvSpPr>
        <xdr:cNvPr id="80" name="円/楕円 79"/>
        <xdr:cNvSpPr/>
      </xdr:nvSpPr>
      <xdr:spPr>
        <a:xfrm>
          <a:off x="4584700" y="57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95318</xdr:rowOff>
    </xdr:from>
    <xdr:ext cx="534377" cy="259045"/>
    <xdr:sp macro="" textlink="">
      <xdr:nvSpPr>
        <xdr:cNvPr id="81" name="人件費該当値テキスト"/>
        <xdr:cNvSpPr txBox="1"/>
      </xdr:nvSpPr>
      <xdr:spPr>
        <a:xfrm>
          <a:off x="4686300" y="558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64,932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159347</xdr:rowOff>
    </xdr:from>
    <xdr:to>
      <xdr:col>5</xdr:col>
      <xdr:colOff>409575</xdr:colOff>
      <xdr:row>34</xdr:row>
      <xdr:rowOff>89497</xdr:rowOff>
    </xdr:to>
    <xdr:sp macro="" textlink="">
      <xdr:nvSpPr>
        <xdr:cNvPr id="82" name="円/楕円 81"/>
        <xdr:cNvSpPr/>
      </xdr:nvSpPr>
      <xdr:spPr>
        <a:xfrm>
          <a:off x="3746500" y="58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106024</xdr:rowOff>
    </xdr:from>
    <xdr:ext cx="534377" cy="259045"/>
    <xdr:sp macro="" textlink="">
      <xdr:nvSpPr>
        <xdr:cNvPr id="83" name="テキスト ボックス 82"/>
        <xdr:cNvSpPr txBox="1"/>
      </xdr:nvSpPr>
      <xdr:spPr>
        <a:xfrm>
          <a:off x="3530111" y="55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54001</xdr:rowOff>
    </xdr:from>
    <xdr:to>
      <xdr:col>4</xdr:col>
      <xdr:colOff>206375</xdr:colOff>
      <xdr:row>33</xdr:row>
      <xdr:rowOff>155601</xdr:rowOff>
    </xdr:to>
    <xdr:sp macro="" textlink="">
      <xdr:nvSpPr>
        <xdr:cNvPr id="84" name="円/楕円 83"/>
        <xdr:cNvSpPr/>
      </xdr:nvSpPr>
      <xdr:spPr>
        <a:xfrm>
          <a:off x="2857500" y="57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678</xdr:rowOff>
    </xdr:from>
    <xdr:ext cx="534377" cy="259045"/>
    <xdr:sp macro="" textlink="">
      <xdr:nvSpPr>
        <xdr:cNvPr id="85" name="テキスト ボックス 84"/>
        <xdr:cNvSpPr txBox="1"/>
      </xdr:nvSpPr>
      <xdr:spPr>
        <a:xfrm>
          <a:off x="2641111" y="54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8623</xdr:rowOff>
    </xdr:from>
    <xdr:to>
      <xdr:col>3</xdr:col>
      <xdr:colOff>3175</xdr:colOff>
      <xdr:row>34</xdr:row>
      <xdr:rowOff>110223</xdr:rowOff>
    </xdr:to>
    <xdr:sp macro="" textlink="">
      <xdr:nvSpPr>
        <xdr:cNvPr id="86" name="円/楕円 85"/>
        <xdr:cNvSpPr/>
      </xdr:nvSpPr>
      <xdr:spPr>
        <a:xfrm>
          <a:off x="1968500" y="58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126750</xdr:rowOff>
    </xdr:from>
    <xdr:ext cx="534377" cy="259045"/>
    <xdr:sp macro="" textlink="">
      <xdr:nvSpPr>
        <xdr:cNvPr id="87" name="テキスト ボックス 86"/>
        <xdr:cNvSpPr txBox="1"/>
      </xdr:nvSpPr>
      <xdr:spPr>
        <a:xfrm>
          <a:off x="1752111" y="56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80518</xdr:rowOff>
    </xdr:from>
    <xdr:to>
      <xdr:col>1</xdr:col>
      <xdr:colOff>485775</xdr:colOff>
      <xdr:row>34</xdr:row>
      <xdr:rowOff>10668</xdr:rowOff>
    </xdr:to>
    <xdr:sp macro="" textlink="">
      <xdr:nvSpPr>
        <xdr:cNvPr id="88" name="円/楕円 87"/>
        <xdr:cNvSpPr/>
      </xdr:nvSpPr>
      <xdr:spPr>
        <a:xfrm>
          <a:off x="1079500" y="5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27195</xdr:rowOff>
    </xdr:from>
    <xdr:ext cx="534377" cy="259045"/>
    <xdr:sp macro="" textlink="">
      <xdr:nvSpPr>
        <xdr:cNvPr id="89" name="テキスト ボックス 88"/>
        <xdr:cNvSpPr txBox="1"/>
      </xdr:nvSpPr>
      <xdr:spPr>
        <a:xfrm>
          <a:off x="863111" y="551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43117</xdr:rowOff>
    </xdr:from>
    <xdr:to>
      <xdr:col>6</xdr:col>
      <xdr:colOff>511175</xdr:colOff>
      <xdr:row>55</xdr:row>
      <xdr:rowOff>106172</xdr:rowOff>
    </xdr:to>
    <xdr:cxnSp macro="">
      <xdr:nvCxnSpPr>
        <xdr:cNvPr id="119" name="直線コネクタ 118"/>
        <xdr:cNvCxnSpPr/>
      </xdr:nvCxnSpPr>
      <xdr:spPr>
        <a:xfrm flipV="1">
          <a:off x="3797300" y="9472867"/>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106172</xdr:rowOff>
    </xdr:from>
    <xdr:to>
      <xdr:col>5</xdr:col>
      <xdr:colOff>358775</xdr:colOff>
      <xdr:row>55</xdr:row>
      <xdr:rowOff>142291</xdr:rowOff>
    </xdr:to>
    <xdr:cxnSp macro="">
      <xdr:nvCxnSpPr>
        <xdr:cNvPr id="122" name="直線コネクタ 121"/>
        <xdr:cNvCxnSpPr/>
      </xdr:nvCxnSpPr>
      <xdr:spPr>
        <a:xfrm flipV="1">
          <a:off x="2908300" y="9535922"/>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142291</xdr:rowOff>
    </xdr:from>
    <xdr:to>
      <xdr:col>4</xdr:col>
      <xdr:colOff>155575</xdr:colOff>
      <xdr:row>56</xdr:row>
      <xdr:rowOff>27572</xdr:rowOff>
    </xdr:to>
    <xdr:cxnSp macro="">
      <xdr:nvCxnSpPr>
        <xdr:cNvPr id="125" name="直線コネクタ 124"/>
        <xdr:cNvCxnSpPr/>
      </xdr:nvCxnSpPr>
      <xdr:spPr>
        <a:xfrm flipV="1">
          <a:off x="2019300" y="9572041"/>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107455</xdr:rowOff>
    </xdr:from>
    <xdr:to>
      <xdr:col>4</xdr:col>
      <xdr:colOff>206375</xdr:colOff>
      <xdr:row>56</xdr:row>
      <xdr:rowOff>37605</xdr:rowOff>
    </xdr:to>
    <xdr:sp macro="" textlink="">
      <xdr:nvSpPr>
        <xdr:cNvPr id="126" name="フローチャート : 判断 125"/>
        <xdr:cNvSpPr/>
      </xdr:nvSpPr>
      <xdr:spPr>
        <a:xfrm>
          <a:off x="2857500" y="95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28732</xdr:rowOff>
    </xdr:from>
    <xdr:ext cx="534377" cy="259045"/>
    <xdr:sp macro="" textlink="">
      <xdr:nvSpPr>
        <xdr:cNvPr id="127" name="テキスト ボックス 126"/>
        <xdr:cNvSpPr txBox="1"/>
      </xdr:nvSpPr>
      <xdr:spPr>
        <a:xfrm>
          <a:off x="2641111" y="96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27572</xdr:rowOff>
    </xdr:from>
    <xdr:to>
      <xdr:col>2</xdr:col>
      <xdr:colOff>638175</xdr:colOff>
      <xdr:row>56</xdr:row>
      <xdr:rowOff>146062</xdr:rowOff>
    </xdr:to>
    <xdr:cxnSp macro="">
      <xdr:nvCxnSpPr>
        <xdr:cNvPr id="128" name="直線コネクタ 127"/>
        <xdr:cNvCxnSpPr/>
      </xdr:nvCxnSpPr>
      <xdr:spPr>
        <a:xfrm flipV="1">
          <a:off x="1130300" y="9628772"/>
          <a:ext cx="8890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34265</xdr:rowOff>
    </xdr:from>
    <xdr:to>
      <xdr:col>3</xdr:col>
      <xdr:colOff>3175</xdr:colOff>
      <xdr:row>56</xdr:row>
      <xdr:rowOff>135865</xdr:rowOff>
    </xdr:to>
    <xdr:sp macro="" textlink="">
      <xdr:nvSpPr>
        <xdr:cNvPr id="129" name="フローチャート : 判断 128"/>
        <xdr:cNvSpPr/>
      </xdr:nvSpPr>
      <xdr:spPr>
        <a:xfrm>
          <a:off x="1968500" y="96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126992</xdr:rowOff>
    </xdr:from>
    <xdr:ext cx="534377" cy="259045"/>
    <xdr:sp macro="" textlink="">
      <xdr:nvSpPr>
        <xdr:cNvPr id="130" name="テキスト ボックス 129"/>
        <xdr:cNvSpPr txBox="1"/>
      </xdr:nvSpPr>
      <xdr:spPr>
        <a:xfrm>
          <a:off x="1752111" y="97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16814</xdr:rowOff>
    </xdr:from>
    <xdr:to>
      <xdr:col>1</xdr:col>
      <xdr:colOff>485775</xdr:colOff>
      <xdr:row>56</xdr:row>
      <xdr:rowOff>118414</xdr:rowOff>
    </xdr:to>
    <xdr:sp macro="" textlink="">
      <xdr:nvSpPr>
        <xdr:cNvPr id="131" name="フローチャート : 判断 130"/>
        <xdr:cNvSpPr/>
      </xdr:nvSpPr>
      <xdr:spPr>
        <a:xfrm>
          <a:off x="1079500" y="9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134941</xdr:rowOff>
    </xdr:from>
    <xdr:ext cx="534377" cy="259045"/>
    <xdr:sp macro="" textlink="">
      <xdr:nvSpPr>
        <xdr:cNvPr id="132" name="テキスト ボックス 131"/>
        <xdr:cNvSpPr txBox="1"/>
      </xdr:nvSpPr>
      <xdr:spPr>
        <a:xfrm>
          <a:off x="863111" y="93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163767</xdr:rowOff>
    </xdr:from>
    <xdr:to>
      <xdr:col>6</xdr:col>
      <xdr:colOff>561975</xdr:colOff>
      <xdr:row>55</xdr:row>
      <xdr:rowOff>93917</xdr:rowOff>
    </xdr:to>
    <xdr:sp macro="" textlink="">
      <xdr:nvSpPr>
        <xdr:cNvPr id="138" name="円/楕円 137"/>
        <xdr:cNvSpPr/>
      </xdr:nvSpPr>
      <xdr:spPr>
        <a:xfrm>
          <a:off x="4584700" y="94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15194</xdr:rowOff>
    </xdr:from>
    <xdr:ext cx="534377" cy="259045"/>
    <xdr:sp macro="" textlink="">
      <xdr:nvSpPr>
        <xdr:cNvPr id="139" name="物件費該当値テキスト"/>
        <xdr:cNvSpPr txBox="1"/>
      </xdr:nvSpPr>
      <xdr:spPr>
        <a:xfrm>
          <a:off x="4686300" y="92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58,035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55372</xdr:rowOff>
    </xdr:from>
    <xdr:to>
      <xdr:col>5</xdr:col>
      <xdr:colOff>409575</xdr:colOff>
      <xdr:row>55</xdr:row>
      <xdr:rowOff>156972</xdr:rowOff>
    </xdr:to>
    <xdr:sp macro="" textlink="">
      <xdr:nvSpPr>
        <xdr:cNvPr id="140" name="円/楕円 139"/>
        <xdr:cNvSpPr/>
      </xdr:nvSpPr>
      <xdr:spPr>
        <a:xfrm>
          <a:off x="3746500" y="94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2049</xdr:rowOff>
    </xdr:from>
    <xdr:ext cx="534377" cy="259045"/>
    <xdr:sp macro="" textlink="">
      <xdr:nvSpPr>
        <xdr:cNvPr id="141" name="テキスト ボックス 140"/>
        <xdr:cNvSpPr txBox="1"/>
      </xdr:nvSpPr>
      <xdr:spPr>
        <a:xfrm>
          <a:off x="3530111" y="926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91491</xdr:rowOff>
    </xdr:from>
    <xdr:to>
      <xdr:col>4</xdr:col>
      <xdr:colOff>206375</xdr:colOff>
      <xdr:row>56</xdr:row>
      <xdr:rowOff>21641</xdr:rowOff>
    </xdr:to>
    <xdr:sp macro="" textlink="">
      <xdr:nvSpPr>
        <xdr:cNvPr id="142" name="円/楕円 141"/>
        <xdr:cNvSpPr/>
      </xdr:nvSpPr>
      <xdr:spPr>
        <a:xfrm>
          <a:off x="2857500" y="95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38168</xdr:rowOff>
    </xdr:from>
    <xdr:ext cx="534377" cy="259045"/>
    <xdr:sp macro="" textlink="">
      <xdr:nvSpPr>
        <xdr:cNvPr id="143" name="テキスト ボックス 142"/>
        <xdr:cNvSpPr txBox="1"/>
      </xdr:nvSpPr>
      <xdr:spPr>
        <a:xfrm>
          <a:off x="2641111" y="92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148222</xdr:rowOff>
    </xdr:from>
    <xdr:to>
      <xdr:col>3</xdr:col>
      <xdr:colOff>3175</xdr:colOff>
      <xdr:row>56</xdr:row>
      <xdr:rowOff>78372</xdr:rowOff>
    </xdr:to>
    <xdr:sp macro="" textlink="">
      <xdr:nvSpPr>
        <xdr:cNvPr id="144" name="円/楕円 143"/>
        <xdr:cNvSpPr/>
      </xdr:nvSpPr>
      <xdr:spPr>
        <a:xfrm>
          <a:off x="1968500" y="95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94899</xdr:rowOff>
    </xdr:from>
    <xdr:ext cx="534377" cy="259045"/>
    <xdr:sp macro="" textlink="">
      <xdr:nvSpPr>
        <xdr:cNvPr id="145" name="テキスト ボックス 144"/>
        <xdr:cNvSpPr txBox="1"/>
      </xdr:nvSpPr>
      <xdr:spPr>
        <a:xfrm>
          <a:off x="1752111" y="93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95262</xdr:rowOff>
    </xdr:from>
    <xdr:to>
      <xdr:col>1</xdr:col>
      <xdr:colOff>485775</xdr:colOff>
      <xdr:row>57</xdr:row>
      <xdr:rowOff>25412</xdr:rowOff>
    </xdr:to>
    <xdr:sp macro="" textlink="">
      <xdr:nvSpPr>
        <xdr:cNvPr id="146" name="円/楕円 145"/>
        <xdr:cNvSpPr/>
      </xdr:nvSpPr>
      <xdr:spPr>
        <a:xfrm>
          <a:off x="1079500" y="96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16539</xdr:rowOff>
    </xdr:from>
    <xdr:ext cx="534377" cy="259045"/>
    <xdr:sp macro="" textlink="">
      <xdr:nvSpPr>
        <xdr:cNvPr id="147" name="テキスト ボックス 146"/>
        <xdr:cNvSpPr txBox="1"/>
      </xdr:nvSpPr>
      <xdr:spPr>
        <a:xfrm>
          <a:off x="863111" y="97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21318</xdr:rowOff>
    </xdr:from>
    <xdr:to>
      <xdr:col>6</xdr:col>
      <xdr:colOff>511175</xdr:colOff>
      <xdr:row>77</xdr:row>
      <xdr:rowOff>84347</xdr:rowOff>
    </xdr:to>
    <xdr:cxnSp macro="">
      <xdr:nvCxnSpPr>
        <xdr:cNvPr id="178" name="直線コネクタ 177"/>
        <xdr:cNvCxnSpPr/>
      </xdr:nvCxnSpPr>
      <xdr:spPr>
        <a:xfrm flipV="1">
          <a:off x="3797300" y="13222968"/>
          <a:ext cx="8382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84347</xdr:rowOff>
    </xdr:from>
    <xdr:to>
      <xdr:col>5</xdr:col>
      <xdr:colOff>358775</xdr:colOff>
      <xdr:row>77</xdr:row>
      <xdr:rowOff>93980</xdr:rowOff>
    </xdr:to>
    <xdr:cxnSp macro="">
      <xdr:nvCxnSpPr>
        <xdr:cNvPr id="181" name="直線コネクタ 180"/>
        <xdr:cNvCxnSpPr/>
      </xdr:nvCxnSpPr>
      <xdr:spPr>
        <a:xfrm flipV="1">
          <a:off x="2908300" y="13285997"/>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93980</xdr:rowOff>
    </xdr:from>
    <xdr:to>
      <xdr:col>4</xdr:col>
      <xdr:colOff>155575</xdr:colOff>
      <xdr:row>77</xdr:row>
      <xdr:rowOff>164683</xdr:rowOff>
    </xdr:to>
    <xdr:cxnSp macro="">
      <xdr:nvCxnSpPr>
        <xdr:cNvPr id="184" name="直線コネクタ 183"/>
        <xdr:cNvCxnSpPr/>
      </xdr:nvCxnSpPr>
      <xdr:spPr>
        <a:xfrm flipV="1">
          <a:off x="2019300" y="13295630"/>
          <a:ext cx="889000" cy="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142294</xdr:rowOff>
    </xdr:from>
    <xdr:to>
      <xdr:col>4</xdr:col>
      <xdr:colOff>206375</xdr:colOff>
      <xdr:row>76</xdr:row>
      <xdr:rowOff>72445</xdr:rowOff>
    </xdr:to>
    <xdr:sp macro="" textlink="">
      <xdr:nvSpPr>
        <xdr:cNvPr id="185" name="フローチャート : 判断 184"/>
        <xdr:cNvSpPr/>
      </xdr:nvSpPr>
      <xdr:spPr>
        <a:xfrm>
          <a:off x="2857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88971</xdr:rowOff>
    </xdr:from>
    <xdr:ext cx="469744" cy="259045"/>
    <xdr:sp macro="" textlink="">
      <xdr:nvSpPr>
        <xdr:cNvPr id="186" name="テキスト ボックス 185"/>
        <xdr:cNvSpPr txBox="1"/>
      </xdr:nvSpPr>
      <xdr:spPr>
        <a:xfrm>
          <a:off x="2673427"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164683</xdr:rowOff>
    </xdr:from>
    <xdr:to>
      <xdr:col>2</xdr:col>
      <xdr:colOff>638175</xdr:colOff>
      <xdr:row>77</xdr:row>
      <xdr:rowOff>167948</xdr:rowOff>
    </xdr:to>
    <xdr:cxnSp macro="">
      <xdr:nvCxnSpPr>
        <xdr:cNvPr id="187" name="直線コネクタ 186"/>
        <xdr:cNvCxnSpPr/>
      </xdr:nvCxnSpPr>
      <xdr:spPr>
        <a:xfrm flipV="1">
          <a:off x="1130300" y="1336633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103432</xdr:rowOff>
    </xdr:from>
    <xdr:to>
      <xdr:col>3</xdr:col>
      <xdr:colOff>3175</xdr:colOff>
      <xdr:row>76</xdr:row>
      <xdr:rowOff>33582</xdr:rowOff>
    </xdr:to>
    <xdr:sp macro="" textlink="">
      <xdr:nvSpPr>
        <xdr:cNvPr id="188" name="フローチャート : 判断 187"/>
        <xdr:cNvSpPr/>
      </xdr:nvSpPr>
      <xdr:spPr>
        <a:xfrm>
          <a:off x="1968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50109</xdr:rowOff>
    </xdr:from>
    <xdr:ext cx="469744" cy="259045"/>
    <xdr:sp macro="" textlink="">
      <xdr:nvSpPr>
        <xdr:cNvPr id="189" name="テキスト ボックス 188"/>
        <xdr:cNvSpPr txBox="1"/>
      </xdr:nvSpPr>
      <xdr:spPr>
        <a:xfrm>
          <a:off x="1784427"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161399</xdr:rowOff>
    </xdr:from>
    <xdr:to>
      <xdr:col>1</xdr:col>
      <xdr:colOff>485775</xdr:colOff>
      <xdr:row>76</xdr:row>
      <xdr:rowOff>91549</xdr:rowOff>
    </xdr:to>
    <xdr:sp macro="" textlink="">
      <xdr:nvSpPr>
        <xdr:cNvPr id="190" name="フローチャート : 判断 189"/>
        <xdr:cNvSpPr/>
      </xdr:nvSpPr>
      <xdr:spPr>
        <a:xfrm>
          <a:off x="1079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108076</xdr:rowOff>
    </xdr:from>
    <xdr:ext cx="469744" cy="259045"/>
    <xdr:sp macro="" textlink="">
      <xdr:nvSpPr>
        <xdr:cNvPr id="191" name="テキスト ボックス 190"/>
        <xdr:cNvSpPr txBox="1"/>
      </xdr:nvSpPr>
      <xdr:spPr>
        <a:xfrm>
          <a:off x="895427" y="1279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141968</xdr:rowOff>
    </xdr:from>
    <xdr:to>
      <xdr:col>6</xdr:col>
      <xdr:colOff>561975</xdr:colOff>
      <xdr:row>77</xdr:row>
      <xdr:rowOff>72118</xdr:rowOff>
    </xdr:to>
    <xdr:sp macro="" textlink="">
      <xdr:nvSpPr>
        <xdr:cNvPr id="197" name="円/楕円 196"/>
        <xdr:cNvSpPr/>
      </xdr:nvSpPr>
      <xdr:spPr>
        <a:xfrm>
          <a:off x="4584700" y="131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120395</xdr:rowOff>
    </xdr:from>
    <xdr:ext cx="469744" cy="259045"/>
    <xdr:sp macro="" textlink="">
      <xdr:nvSpPr>
        <xdr:cNvPr id="198" name="維持補修費該当値テキスト"/>
        <xdr:cNvSpPr txBox="1"/>
      </xdr:nvSpPr>
      <xdr:spPr>
        <a:xfrm>
          <a:off x="4686300" y="1315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33547</xdr:rowOff>
    </xdr:from>
    <xdr:to>
      <xdr:col>5</xdr:col>
      <xdr:colOff>409575</xdr:colOff>
      <xdr:row>77</xdr:row>
      <xdr:rowOff>135147</xdr:rowOff>
    </xdr:to>
    <xdr:sp macro="" textlink="">
      <xdr:nvSpPr>
        <xdr:cNvPr id="199" name="円/楕円 198"/>
        <xdr:cNvSpPr/>
      </xdr:nvSpPr>
      <xdr:spPr>
        <a:xfrm>
          <a:off x="3746500" y="13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126274</xdr:rowOff>
    </xdr:from>
    <xdr:ext cx="469744" cy="259045"/>
    <xdr:sp macro="" textlink="">
      <xdr:nvSpPr>
        <xdr:cNvPr id="200" name="テキスト ボックス 199"/>
        <xdr:cNvSpPr txBox="1"/>
      </xdr:nvSpPr>
      <xdr:spPr>
        <a:xfrm>
          <a:off x="3562427" y="1332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43180</xdr:rowOff>
    </xdr:from>
    <xdr:to>
      <xdr:col>4</xdr:col>
      <xdr:colOff>206375</xdr:colOff>
      <xdr:row>77</xdr:row>
      <xdr:rowOff>144780</xdr:rowOff>
    </xdr:to>
    <xdr:sp macro="" textlink="">
      <xdr:nvSpPr>
        <xdr:cNvPr id="201" name="円/楕円 200"/>
        <xdr:cNvSpPr/>
      </xdr:nvSpPr>
      <xdr:spPr>
        <a:xfrm>
          <a:off x="2857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135907</xdr:rowOff>
    </xdr:from>
    <xdr:ext cx="469744" cy="259045"/>
    <xdr:sp macro="" textlink="">
      <xdr:nvSpPr>
        <xdr:cNvPr id="202" name="テキスト ボックス 201"/>
        <xdr:cNvSpPr txBox="1"/>
      </xdr:nvSpPr>
      <xdr:spPr>
        <a:xfrm>
          <a:off x="2673427"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113883</xdr:rowOff>
    </xdr:from>
    <xdr:to>
      <xdr:col>3</xdr:col>
      <xdr:colOff>3175</xdr:colOff>
      <xdr:row>78</xdr:row>
      <xdr:rowOff>44033</xdr:rowOff>
    </xdr:to>
    <xdr:sp macro="" textlink="">
      <xdr:nvSpPr>
        <xdr:cNvPr id="203" name="円/楕円 202"/>
        <xdr:cNvSpPr/>
      </xdr:nvSpPr>
      <xdr:spPr>
        <a:xfrm>
          <a:off x="1968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35160</xdr:rowOff>
    </xdr:from>
    <xdr:ext cx="469744" cy="259045"/>
    <xdr:sp macro="" textlink="">
      <xdr:nvSpPr>
        <xdr:cNvPr id="204" name="テキスト ボックス 203"/>
        <xdr:cNvSpPr txBox="1"/>
      </xdr:nvSpPr>
      <xdr:spPr>
        <a:xfrm>
          <a:off x="1784427" y="1340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117148</xdr:rowOff>
    </xdr:from>
    <xdr:to>
      <xdr:col>1</xdr:col>
      <xdr:colOff>485775</xdr:colOff>
      <xdr:row>78</xdr:row>
      <xdr:rowOff>47298</xdr:rowOff>
    </xdr:to>
    <xdr:sp macro="" textlink="">
      <xdr:nvSpPr>
        <xdr:cNvPr id="205" name="円/楕円 204"/>
        <xdr:cNvSpPr/>
      </xdr:nvSpPr>
      <xdr:spPr>
        <a:xfrm>
          <a:off x="1079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38425</xdr:rowOff>
    </xdr:from>
    <xdr:ext cx="469744" cy="259045"/>
    <xdr:sp macro="" textlink="">
      <xdr:nvSpPr>
        <xdr:cNvPr id="206" name="テキスト ボックス 205"/>
        <xdr:cNvSpPr txBox="1"/>
      </xdr:nvSpPr>
      <xdr:spPr>
        <a:xfrm>
          <a:off x="895427" y="1341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54584</xdr:rowOff>
    </xdr:from>
    <xdr:to>
      <xdr:col>6</xdr:col>
      <xdr:colOff>511175</xdr:colOff>
      <xdr:row>94</xdr:row>
      <xdr:rowOff>16180</xdr:rowOff>
    </xdr:to>
    <xdr:cxnSp macro="">
      <xdr:nvCxnSpPr>
        <xdr:cNvPr id="236" name="直線コネクタ 235"/>
        <xdr:cNvCxnSpPr/>
      </xdr:nvCxnSpPr>
      <xdr:spPr>
        <a:xfrm flipV="1">
          <a:off x="3797300" y="15999434"/>
          <a:ext cx="8382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7265</xdr:rowOff>
    </xdr:from>
    <xdr:to>
      <xdr:col>5</xdr:col>
      <xdr:colOff>358775</xdr:colOff>
      <xdr:row>94</xdr:row>
      <xdr:rowOff>16180</xdr:rowOff>
    </xdr:to>
    <xdr:cxnSp macro="">
      <xdr:nvCxnSpPr>
        <xdr:cNvPr id="239" name="直線コネクタ 238"/>
        <xdr:cNvCxnSpPr/>
      </xdr:nvCxnSpPr>
      <xdr:spPr>
        <a:xfrm>
          <a:off x="2908300" y="1612356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7265</xdr:rowOff>
    </xdr:from>
    <xdr:to>
      <xdr:col>4</xdr:col>
      <xdr:colOff>155575</xdr:colOff>
      <xdr:row>95</xdr:row>
      <xdr:rowOff>21132</xdr:rowOff>
    </xdr:to>
    <xdr:cxnSp macro="">
      <xdr:nvCxnSpPr>
        <xdr:cNvPr id="242" name="直線コネクタ 241"/>
        <xdr:cNvCxnSpPr/>
      </xdr:nvCxnSpPr>
      <xdr:spPr>
        <a:xfrm flipV="1">
          <a:off x="2019300" y="16123565"/>
          <a:ext cx="889000" cy="1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84480</xdr:rowOff>
    </xdr:from>
    <xdr:to>
      <xdr:col>4</xdr:col>
      <xdr:colOff>206375</xdr:colOff>
      <xdr:row>97</xdr:row>
      <xdr:rowOff>14630</xdr:rowOff>
    </xdr:to>
    <xdr:sp macro="" textlink="">
      <xdr:nvSpPr>
        <xdr:cNvPr id="243" name="フローチャート : 判断 242"/>
        <xdr:cNvSpPr/>
      </xdr:nvSpPr>
      <xdr:spPr>
        <a:xfrm>
          <a:off x="2857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5757</xdr:rowOff>
    </xdr:from>
    <xdr:ext cx="534377" cy="259045"/>
    <xdr:sp macro="" textlink="">
      <xdr:nvSpPr>
        <xdr:cNvPr id="244" name="テキスト ボックス 243"/>
        <xdr:cNvSpPr txBox="1"/>
      </xdr:nvSpPr>
      <xdr:spPr>
        <a:xfrm>
          <a:off x="2641111" y="166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21132</xdr:rowOff>
    </xdr:from>
    <xdr:to>
      <xdr:col>2</xdr:col>
      <xdr:colOff>638175</xdr:colOff>
      <xdr:row>95</xdr:row>
      <xdr:rowOff>58128</xdr:rowOff>
    </xdr:to>
    <xdr:cxnSp macro="">
      <xdr:nvCxnSpPr>
        <xdr:cNvPr id="245" name="直線コネクタ 244"/>
        <xdr:cNvCxnSpPr/>
      </xdr:nvCxnSpPr>
      <xdr:spPr>
        <a:xfrm flipV="1">
          <a:off x="1130300" y="16308882"/>
          <a:ext cx="889000" cy="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103112</xdr:rowOff>
    </xdr:from>
    <xdr:to>
      <xdr:col>3</xdr:col>
      <xdr:colOff>3175</xdr:colOff>
      <xdr:row>98</xdr:row>
      <xdr:rowOff>33262</xdr:rowOff>
    </xdr:to>
    <xdr:sp macro="" textlink="">
      <xdr:nvSpPr>
        <xdr:cNvPr id="246" name="フローチャート : 判断 245"/>
        <xdr:cNvSpPr/>
      </xdr:nvSpPr>
      <xdr:spPr>
        <a:xfrm>
          <a:off x="1968500" y="16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24389</xdr:rowOff>
    </xdr:from>
    <xdr:ext cx="534377" cy="259045"/>
    <xdr:sp macro="" textlink="">
      <xdr:nvSpPr>
        <xdr:cNvPr id="247" name="テキスト ボックス 246"/>
        <xdr:cNvSpPr txBox="1"/>
      </xdr:nvSpPr>
      <xdr:spPr>
        <a:xfrm>
          <a:off x="1752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149061</xdr:rowOff>
    </xdr:from>
    <xdr:to>
      <xdr:col>1</xdr:col>
      <xdr:colOff>485775</xdr:colOff>
      <xdr:row>98</xdr:row>
      <xdr:rowOff>79211</xdr:rowOff>
    </xdr:to>
    <xdr:sp macro="" textlink="">
      <xdr:nvSpPr>
        <xdr:cNvPr id="248" name="フローチャート : 判断 247"/>
        <xdr:cNvSpPr/>
      </xdr:nvSpPr>
      <xdr:spPr>
        <a:xfrm>
          <a:off x="1079500" y="1677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70338</xdr:rowOff>
    </xdr:from>
    <xdr:ext cx="534377" cy="259045"/>
    <xdr:sp macro="" textlink="">
      <xdr:nvSpPr>
        <xdr:cNvPr id="249" name="テキスト ボックス 248"/>
        <xdr:cNvSpPr txBox="1"/>
      </xdr:nvSpPr>
      <xdr:spPr>
        <a:xfrm>
          <a:off x="863111" y="168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3784</xdr:rowOff>
    </xdr:from>
    <xdr:to>
      <xdr:col>6</xdr:col>
      <xdr:colOff>561975</xdr:colOff>
      <xdr:row>93</xdr:row>
      <xdr:rowOff>105384</xdr:rowOff>
    </xdr:to>
    <xdr:sp macro="" textlink="">
      <xdr:nvSpPr>
        <xdr:cNvPr id="255" name="円/楕円 254"/>
        <xdr:cNvSpPr/>
      </xdr:nvSpPr>
      <xdr:spPr>
        <a:xfrm>
          <a:off x="4584700" y="15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26661</xdr:rowOff>
    </xdr:from>
    <xdr:ext cx="534377" cy="259045"/>
    <xdr:sp macro="" textlink="">
      <xdr:nvSpPr>
        <xdr:cNvPr id="256" name="扶助費該当値テキスト"/>
        <xdr:cNvSpPr txBox="1"/>
      </xdr:nvSpPr>
      <xdr:spPr>
        <a:xfrm>
          <a:off x="4686300" y="1580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86,734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136830</xdr:rowOff>
    </xdr:from>
    <xdr:to>
      <xdr:col>5</xdr:col>
      <xdr:colOff>409575</xdr:colOff>
      <xdr:row>94</xdr:row>
      <xdr:rowOff>66980</xdr:rowOff>
    </xdr:to>
    <xdr:sp macro="" textlink="">
      <xdr:nvSpPr>
        <xdr:cNvPr id="257" name="円/楕円 256"/>
        <xdr:cNvSpPr/>
      </xdr:nvSpPr>
      <xdr:spPr>
        <a:xfrm>
          <a:off x="3746500" y="160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83507</xdr:rowOff>
    </xdr:from>
    <xdr:ext cx="534377" cy="259045"/>
    <xdr:sp macro="" textlink="">
      <xdr:nvSpPr>
        <xdr:cNvPr id="258" name="テキスト ボックス 257"/>
        <xdr:cNvSpPr txBox="1"/>
      </xdr:nvSpPr>
      <xdr:spPr>
        <a:xfrm>
          <a:off x="3530111" y="15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127915</xdr:rowOff>
    </xdr:from>
    <xdr:to>
      <xdr:col>4</xdr:col>
      <xdr:colOff>206375</xdr:colOff>
      <xdr:row>94</xdr:row>
      <xdr:rowOff>58065</xdr:rowOff>
    </xdr:to>
    <xdr:sp macro="" textlink="">
      <xdr:nvSpPr>
        <xdr:cNvPr id="259" name="円/楕円 258"/>
        <xdr:cNvSpPr/>
      </xdr:nvSpPr>
      <xdr:spPr>
        <a:xfrm>
          <a:off x="2857500" y="160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74592</xdr:rowOff>
    </xdr:from>
    <xdr:ext cx="534377" cy="259045"/>
    <xdr:sp macro="" textlink="">
      <xdr:nvSpPr>
        <xdr:cNvPr id="260" name="テキスト ボックス 259"/>
        <xdr:cNvSpPr txBox="1"/>
      </xdr:nvSpPr>
      <xdr:spPr>
        <a:xfrm>
          <a:off x="2641111" y="15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141782</xdr:rowOff>
    </xdr:from>
    <xdr:to>
      <xdr:col>3</xdr:col>
      <xdr:colOff>3175</xdr:colOff>
      <xdr:row>95</xdr:row>
      <xdr:rowOff>71932</xdr:rowOff>
    </xdr:to>
    <xdr:sp macro="" textlink="">
      <xdr:nvSpPr>
        <xdr:cNvPr id="261" name="円/楕円 260"/>
        <xdr:cNvSpPr/>
      </xdr:nvSpPr>
      <xdr:spPr>
        <a:xfrm>
          <a:off x="1968500" y="162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88459</xdr:rowOff>
    </xdr:from>
    <xdr:ext cx="534377" cy="259045"/>
    <xdr:sp macro="" textlink="">
      <xdr:nvSpPr>
        <xdr:cNvPr id="262" name="テキスト ボックス 261"/>
        <xdr:cNvSpPr txBox="1"/>
      </xdr:nvSpPr>
      <xdr:spPr>
        <a:xfrm>
          <a:off x="1752111" y="160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7328</xdr:rowOff>
    </xdr:from>
    <xdr:to>
      <xdr:col>1</xdr:col>
      <xdr:colOff>485775</xdr:colOff>
      <xdr:row>95</xdr:row>
      <xdr:rowOff>108928</xdr:rowOff>
    </xdr:to>
    <xdr:sp macro="" textlink="">
      <xdr:nvSpPr>
        <xdr:cNvPr id="263" name="円/楕円 262"/>
        <xdr:cNvSpPr/>
      </xdr:nvSpPr>
      <xdr:spPr>
        <a:xfrm>
          <a:off x="1079500" y="162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125455</xdr:rowOff>
    </xdr:from>
    <xdr:ext cx="534377" cy="259045"/>
    <xdr:sp macro="" textlink="">
      <xdr:nvSpPr>
        <xdr:cNvPr id="264" name="テキスト ボックス 263"/>
        <xdr:cNvSpPr txBox="1"/>
      </xdr:nvSpPr>
      <xdr:spPr>
        <a:xfrm>
          <a:off x="863111" y="1607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36373</xdr:rowOff>
    </xdr:from>
    <xdr:to>
      <xdr:col>15</xdr:col>
      <xdr:colOff>180975</xdr:colOff>
      <xdr:row>33</xdr:row>
      <xdr:rowOff>49308</xdr:rowOff>
    </xdr:to>
    <xdr:cxnSp macro="">
      <xdr:nvCxnSpPr>
        <xdr:cNvPr id="293" name="直線コネクタ 292"/>
        <xdr:cNvCxnSpPr/>
      </xdr:nvCxnSpPr>
      <xdr:spPr>
        <a:xfrm flipV="1">
          <a:off x="9639300" y="5694223"/>
          <a:ext cx="8382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4"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49308</xdr:rowOff>
    </xdr:from>
    <xdr:to>
      <xdr:col>14</xdr:col>
      <xdr:colOff>28575</xdr:colOff>
      <xdr:row>33</xdr:row>
      <xdr:rowOff>52603</xdr:rowOff>
    </xdr:to>
    <xdr:cxnSp macro="">
      <xdr:nvCxnSpPr>
        <xdr:cNvPr id="296" name="直線コネクタ 295"/>
        <xdr:cNvCxnSpPr/>
      </xdr:nvCxnSpPr>
      <xdr:spPr>
        <a:xfrm flipV="1">
          <a:off x="8750300" y="5707158"/>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52603</xdr:rowOff>
    </xdr:from>
    <xdr:to>
      <xdr:col>12</xdr:col>
      <xdr:colOff>511175</xdr:colOff>
      <xdr:row>33</xdr:row>
      <xdr:rowOff>98419</xdr:rowOff>
    </xdr:to>
    <xdr:cxnSp macro="">
      <xdr:nvCxnSpPr>
        <xdr:cNvPr id="299" name="直線コネクタ 298"/>
        <xdr:cNvCxnSpPr/>
      </xdr:nvCxnSpPr>
      <xdr:spPr>
        <a:xfrm flipV="1">
          <a:off x="7861300" y="5710453"/>
          <a:ext cx="889000" cy="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46381</xdr:rowOff>
    </xdr:from>
    <xdr:to>
      <xdr:col>12</xdr:col>
      <xdr:colOff>561975</xdr:colOff>
      <xdr:row>34</xdr:row>
      <xdr:rowOff>147981</xdr:rowOff>
    </xdr:to>
    <xdr:sp macro="" textlink="">
      <xdr:nvSpPr>
        <xdr:cNvPr id="300" name="フローチャート : 判断 299"/>
        <xdr:cNvSpPr/>
      </xdr:nvSpPr>
      <xdr:spPr>
        <a:xfrm>
          <a:off x="8699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139108</xdr:rowOff>
    </xdr:from>
    <xdr:ext cx="534377" cy="259045"/>
    <xdr:sp macro="" textlink="">
      <xdr:nvSpPr>
        <xdr:cNvPr id="301" name="テキスト ボックス 300"/>
        <xdr:cNvSpPr txBox="1"/>
      </xdr:nvSpPr>
      <xdr:spPr>
        <a:xfrm>
          <a:off x="8483111" y="59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98419</xdr:rowOff>
    </xdr:from>
    <xdr:to>
      <xdr:col>11</xdr:col>
      <xdr:colOff>307975</xdr:colOff>
      <xdr:row>33</xdr:row>
      <xdr:rowOff>98857</xdr:rowOff>
    </xdr:to>
    <xdr:cxnSp macro="">
      <xdr:nvCxnSpPr>
        <xdr:cNvPr id="302" name="直線コネクタ 301"/>
        <xdr:cNvCxnSpPr/>
      </xdr:nvCxnSpPr>
      <xdr:spPr>
        <a:xfrm flipV="1">
          <a:off x="6972300" y="5756269"/>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53867</xdr:rowOff>
    </xdr:from>
    <xdr:to>
      <xdr:col>11</xdr:col>
      <xdr:colOff>358775</xdr:colOff>
      <xdr:row>34</xdr:row>
      <xdr:rowOff>155467</xdr:rowOff>
    </xdr:to>
    <xdr:sp macro="" textlink="">
      <xdr:nvSpPr>
        <xdr:cNvPr id="303" name="フローチャート : 判断 302"/>
        <xdr:cNvSpPr/>
      </xdr:nvSpPr>
      <xdr:spPr>
        <a:xfrm>
          <a:off x="7810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146594</xdr:rowOff>
    </xdr:from>
    <xdr:ext cx="534377" cy="259045"/>
    <xdr:sp macro="" textlink="">
      <xdr:nvSpPr>
        <xdr:cNvPr id="304" name="テキスト ボックス 303"/>
        <xdr:cNvSpPr txBox="1"/>
      </xdr:nvSpPr>
      <xdr:spPr>
        <a:xfrm>
          <a:off x="7594111" y="59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70098</xdr:rowOff>
    </xdr:from>
    <xdr:to>
      <xdr:col>10</xdr:col>
      <xdr:colOff>155575</xdr:colOff>
      <xdr:row>34</xdr:row>
      <xdr:rowOff>248</xdr:rowOff>
    </xdr:to>
    <xdr:sp macro="" textlink="">
      <xdr:nvSpPr>
        <xdr:cNvPr id="305" name="フローチャート : 判断 304"/>
        <xdr:cNvSpPr/>
      </xdr:nvSpPr>
      <xdr:spPr>
        <a:xfrm>
          <a:off x="6921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162825</xdr:rowOff>
    </xdr:from>
    <xdr:ext cx="534377" cy="259045"/>
    <xdr:sp macro="" textlink="">
      <xdr:nvSpPr>
        <xdr:cNvPr id="306" name="テキスト ボックス 305"/>
        <xdr:cNvSpPr txBox="1"/>
      </xdr:nvSpPr>
      <xdr:spPr>
        <a:xfrm>
          <a:off x="6705111" y="58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157023</xdr:rowOff>
    </xdr:from>
    <xdr:to>
      <xdr:col>15</xdr:col>
      <xdr:colOff>231775</xdr:colOff>
      <xdr:row>33</xdr:row>
      <xdr:rowOff>87173</xdr:rowOff>
    </xdr:to>
    <xdr:sp macro="" textlink="">
      <xdr:nvSpPr>
        <xdr:cNvPr id="312" name="円/楕円 311"/>
        <xdr:cNvSpPr/>
      </xdr:nvSpPr>
      <xdr:spPr>
        <a:xfrm>
          <a:off x="10426700" y="56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8450</xdr:rowOff>
    </xdr:from>
    <xdr:ext cx="534377" cy="259045"/>
    <xdr:sp macro="" textlink="">
      <xdr:nvSpPr>
        <xdr:cNvPr id="313" name="補助費等該当値テキスト"/>
        <xdr:cNvSpPr txBox="1"/>
      </xdr:nvSpPr>
      <xdr:spPr>
        <a:xfrm>
          <a:off x="10528300" y="549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169958</xdr:rowOff>
    </xdr:from>
    <xdr:to>
      <xdr:col>14</xdr:col>
      <xdr:colOff>79375</xdr:colOff>
      <xdr:row>33</xdr:row>
      <xdr:rowOff>100108</xdr:rowOff>
    </xdr:to>
    <xdr:sp macro="" textlink="">
      <xdr:nvSpPr>
        <xdr:cNvPr id="314" name="円/楕円 313"/>
        <xdr:cNvSpPr/>
      </xdr:nvSpPr>
      <xdr:spPr>
        <a:xfrm>
          <a:off x="9588500" y="56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116635</xdr:rowOff>
    </xdr:from>
    <xdr:ext cx="534377" cy="259045"/>
    <xdr:sp macro="" textlink="">
      <xdr:nvSpPr>
        <xdr:cNvPr id="315" name="テキスト ボックス 314"/>
        <xdr:cNvSpPr txBox="1"/>
      </xdr:nvSpPr>
      <xdr:spPr>
        <a:xfrm>
          <a:off x="9372111" y="543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1803</xdr:rowOff>
    </xdr:from>
    <xdr:to>
      <xdr:col>12</xdr:col>
      <xdr:colOff>561975</xdr:colOff>
      <xdr:row>33</xdr:row>
      <xdr:rowOff>103403</xdr:rowOff>
    </xdr:to>
    <xdr:sp macro="" textlink="">
      <xdr:nvSpPr>
        <xdr:cNvPr id="316" name="円/楕円 315"/>
        <xdr:cNvSpPr/>
      </xdr:nvSpPr>
      <xdr:spPr>
        <a:xfrm>
          <a:off x="8699500" y="56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119930</xdr:rowOff>
    </xdr:from>
    <xdr:ext cx="534377" cy="259045"/>
    <xdr:sp macro="" textlink="">
      <xdr:nvSpPr>
        <xdr:cNvPr id="317" name="テキスト ボックス 316"/>
        <xdr:cNvSpPr txBox="1"/>
      </xdr:nvSpPr>
      <xdr:spPr>
        <a:xfrm>
          <a:off x="8483111" y="54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47619</xdr:rowOff>
    </xdr:from>
    <xdr:to>
      <xdr:col>11</xdr:col>
      <xdr:colOff>358775</xdr:colOff>
      <xdr:row>33</xdr:row>
      <xdr:rowOff>149219</xdr:rowOff>
    </xdr:to>
    <xdr:sp macro="" textlink="">
      <xdr:nvSpPr>
        <xdr:cNvPr id="318" name="円/楕円 317"/>
        <xdr:cNvSpPr/>
      </xdr:nvSpPr>
      <xdr:spPr>
        <a:xfrm>
          <a:off x="7810500" y="57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165746</xdr:rowOff>
    </xdr:from>
    <xdr:ext cx="534377" cy="259045"/>
    <xdr:sp macro="" textlink="">
      <xdr:nvSpPr>
        <xdr:cNvPr id="319" name="テキスト ボックス 318"/>
        <xdr:cNvSpPr txBox="1"/>
      </xdr:nvSpPr>
      <xdr:spPr>
        <a:xfrm>
          <a:off x="7594111" y="54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48057</xdr:rowOff>
    </xdr:from>
    <xdr:to>
      <xdr:col>10</xdr:col>
      <xdr:colOff>155575</xdr:colOff>
      <xdr:row>33</xdr:row>
      <xdr:rowOff>149657</xdr:rowOff>
    </xdr:to>
    <xdr:sp macro="" textlink="">
      <xdr:nvSpPr>
        <xdr:cNvPr id="320" name="円/楕円 319"/>
        <xdr:cNvSpPr/>
      </xdr:nvSpPr>
      <xdr:spPr>
        <a:xfrm>
          <a:off x="6921500" y="57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166184</xdr:rowOff>
    </xdr:from>
    <xdr:ext cx="534377" cy="259045"/>
    <xdr:sp macro="" textlink="">
      <xdr:nvSpPr>
        <xdr:cNvPr id="321" name="テキスト ボックス 320"/>
        <xdr:cNvSpPr txBox="1"/>
      </xdr:nvSpPr>
      <xdr:spPr>
        <a:xfrm>
          <a:off x="6705111" y="54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32900</xdr:rowOff>
    </xdr:from>
    <xdr:to>
      <xdr:col>15</xdr:col>
      <xdr:colOff>180975</xdr:colOff>
      <xdr:row>58</xdr:row>
      <xdr:rowOff>37374</xdr:rowOff>
    </xdr:to>
    <xdr:cxnSp macro="">
      <xdr:nvCxnSpPr>
        <xdr:cNvPr id="348" name="直線コネクタ 347"/>
        <xdr:cNvCxnSpPr/>
      </xdr:nvCxnSpPr>
      <xdr:spPr>
        <a:xfrm>
          <a:off x="9639300" y="9977000"/>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150529</xdr:rowOff>
    </xdr:from>
    <xdr:to>
      <xdr:col>14</xdr:col>
      <xdr:colOff>28575</xdr:colOff>
      <xdr:row>58</xdr:row>
      <xdr:rowOff>32900</xdr:rowOff>
    </xdr:to>
    <xdr:cxnSp macro="">
      <xdr:nvCxnSpPr>
        <xdr:cNvPr id="351" name="直線コネクタ 350"/>
        <xdr:cNvCxnSpPr/>
      </xdr:nvCxnSpPr>
      <xdr:spPr>
        <a:xfrm>
          <a:off x="8750300" y="9923179"/>
          <a:ext cx="889000" cy="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3" name="テキスト ボックス 352"/>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112746</xdr:rowOff>
    </xdr:from>
    <xdr:to>
      <xdr:col>12</xdr:col>
      <xdr:colOff>511175</xdr:colOff>
      <xdr:row>57</xdr:row>
      <xdr:rowOff>150529</xdr:rowOff>
    </xdr:to>
    <xdr:cxnSp macro="">
      <xdr:nvCxnSpPr>
        <xdr:cNvPr id="354" name="直線コネクタ 353"/>
        <xdr:cNvCxnSpPr/>
      </xdr:nvCxnSpPr>
      <xdr:spPr>
        <a:xfrm>
          <a:off x="7861300" y="9885396"/>
          <a:ext cx="889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113390</xdr:rowOff>
    </xdr:from>
    <xdr:to>
      <xdr:col>12</xdr:col>
      <xdr:colOff>561975</xdr:colOff>
      <xdr:row>58</xdr:row>
      <xdr:rowOff>43540</xdr:rowOff>
    </xdr:to>
    <xdr:sp macro="" textlink="">
      <xdr:nvSpPr>
        <xdr:cNvPr id="355" name="フローチャート : 判断 354"/>
        <xdr:cNvSpPr/>
      </xdr:nvSpPr>
      <xdr:spPr>
        <a:xfrm>
          <a:off x="8699500" y="988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34667</xdr:rowOff>
    </xdr:from>
    <xdr:ext cx="534377" cy="259045"/>
    <xdr:sp macro="" textlink="">
      <xdr:nvSpPr>
        <xdr:cNvPr id="356" name="テキスト ボックス 355"/>
        <xdr:cNvSpPr txBox="1"/>
      </xdr:nvSpPr>
      <xdr:spPr>
        <a:xfrm>
          <a:off x="8483111" y="99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112746</xdr:rowOff>
    </xdr:from>
    <xdr:to>
      <xdr:col>11</xdr:col>
      <xdr:colOff>307975</xdr:colOff>
      <xdr:row>57</xdr:row>
      <xdr:rowOff>147376</xdr:rowOff>
    </xdr:to>
    <xdr:cxnSp macro="">
      <xdr:nvCxnSpPr>
        <xdr:cNvPr id="357" name="直線コネクタ 356"/>
        <xdr:cNvCxnSpPr/>
      </xdr:nvCxnSpPr>
      <xdr:spPr>
        <a:xfrm flipV="1">
          <a:off x="6972300" y="9885396"/>
          <a:ext cx="889000" cy="3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112629</xdr:rowOff>
    </xdr:from>
    <xdr:to>
      <xdr:col>11</xdr:col>
      <xdr:colOff>358775</xdr:colOff>
      <xdr:row>58</xdr:row>
      <xdr:rowOff>42779</xdr:rowOff>
    </xdr:to>
    <xdr:sp macro="" textlink="">
      <xdr:nvSpPr>
        <xdr:cNvPr id="358" name="フローチャート : 判断 357"/>
        <xdr:cNvSpPr/>
      </xdr:nvSpPr>
      <xdr:spPr>
        <a:xfrm>
          <a:off x="7810500" y="988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33906</xdr:rowOff>
    </xdr:from>
    <xdr:ext cx="534377" cy="259045"/>
    <xdr:sp macro="" textlink="">
      <xdr:nvSpPr>
        <xdr:cNvPr id="359" name="テキスト ボックス 358"/>
        <xdr:cNvSpPr txBox="1"/>
      </xdr:nvSpPr>
      <xdr:spPr>
        <a:xfrm>
          <a:off x="7594111" y="99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127771</xdr:rowOff>
    </xdr:from>
    <xdr:to>
      <xdr:col>10</xdr:col>
      <xdr:colOff>155575</xdr:colOff>
      <xdr:row>58</xdr:row>
      <xdr:rowOff>57921</xdr:rowOff>
    </xdr:to>
    <xdr:sp macro="" textlink="">
      <xdr:nvSpPr>
        <xdr:cNvPr id="360" name="フローチャート : 判断 359"/>
        <xdr:cNvSpPr/>
      </xdr:nvSpPr>
      <xdr:spPr>
        <a:xfrm>
          <a:off x="6921500" y="99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49048</xdr:rowOff>
    </xdr:from>
    <xdr:ext cx="534377" cy="259045"/>
    <xdr:sp macro="" textlink="">
      <xdr:nvSpPr>
        <xdr:cNvPr id="361" name="テキスト ボックス 360"/>
        <xdr:cNvSpPr txBox="1"/>
      </xdr:nvSpPr>
      <xdr:spPr>
        <a:xfrm>
          <a:off x="6705111" y="99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158024</xdr:rowOff>
    </xdr:from>
    <xdr:to>
      <xdr:col>15</xdr:col>
      <xdr:colOff>231775</xdr:colOff>
      <xdr:row>58</xdr:row>
      <xdr:rowOff>88174</xdr:rowOff>
    </xdr:to>
    <xdr:sp macro="" textlink="">
      <xdr:nvSpPr>
        <xdr:cNvPr id="367" name="円/楕円 366"/>
        <xdr:cNvSpPr/>
      </xdr:nvSpPr>
      <xdr:spPr>
        <a:xfrm>
          <a:off x="10426700" y="99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94171</xdr:rowOff>
    </xdr:from>
    <xdr:ext cx="534377" cy="259045"/>
    <xdr:sp macro="" textlink="">
      <xdr:nvSpPr>
        <xdr:cNvPr id="368" name="普通建設事業費該当値テキスト"/>
        <xdr:cNvSpPr txBox="1"/>
      </xdr:nvSpPr>
      <xdr:spPr>
        <a:xfrm>
          <a:off x="10528300" y="9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153550</xdr:rowOff>
    </xdr:from>
    <xdr:to>
      <xdr:col>14</xdr:col>
      <xdr:colOff>79375</xdr:colOff>
      <xdr:row>58</xdr:row>
      <xdr:rowOff>83700</xdr:rowOff>
    </xdr:to>
    <xdr:sp macro="" textlink="">
      <xdr:nvSpPr>
        <xdr:cNvPr id="369" name="円/楕円 368"/>
        <xdr:cNvSpPr/>
      </xdr:nvSpPr>
      <xdr:spPr>
        <a:xfrm>
          <a:off x="9588500" y="99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100227</xdr:rowOff>
    </xdr:from>
    <xdr:ext cx="534377" cy="259045"/>
    <xdr:sp macro="" textlink="">
      <xdr:nvSpPr>
        <xdr:cNvPr id="370" name="テキスト ボックス 369"/>
        <xdr:cNvSpPr txBox="1"/>
      </xdr:nvSpPr>
      <xdr:spPr>
        <a:xfrm>
          <a:off x="9372111" y="97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99729</xdr:rowOff>
    </xdr:from>
    <xdr:to>
      <xdr:col>12</xdr:col>
      <xdr:colOff>561975</xdr:colOff>
      <xdr:row>58</xdr:row>
      <xdr:rowOff>29879</xdr:rowOff>
    </xdr:to>
    <xdr:sp macro="" textlink="">
      <xdr:nvSpPr>
        <xdr:cNvPr id="371" name="円/楕円 370"/>
        <xdr:cNvSpPr/>
      </xdr:nvSpPr>
      <xdr:spPr>
        <a:xfrm>
          <a:off x="8699500" y="98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46406</xdr:rowOff>
    </xdr:from>
    <xdr:ext cx="534377" cy="259045"/>
    <xdr:sp macro="" textlink="">
      <xdr:nvSpPr>
        <xdr:cNvPr id="372" name="テキスト ボックス 371"/>
        <xdr:cNvSpPr txBox="1"/>
      </xdr:nvSpPr>
      <xdr:spPr>
        <a:xfrm>
          <a:off x="8483111" y="964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61946</xdr:rowOff>
    </xdr:from>
    <xdr:to>
      <xdr:col>11</xdr:col>
      <xdr:colOff>358775</xdr:colOff>
      <xdr:row>57</xdr:row>
      <xdr:rowOff>163546</xdr:rowOff>
    </xdr:to>
    <xdr:sp macro="" textlink="">
      <xdr:nvSpPr>
        <xdr:cNvPr id="373" name="円/楕円 372"/>
        <xdr:cNvSpPr/>
      </xdr:nvSpPr>
      <xdr:spPr>
        <a:xfrm>
          <a:off x="7810500" y="98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8623</xdr:rowOff>
    </xdr:from>
    <xdr:ext cx="534377" cy="259045"/>
    <xdr:sp macro="" textlink="">
      <xdr:nvSpPr>
        <xdr:cNvPr id="374" name="テキスト ボックス 373"/>
        <xdr:cNvSpPr txBox="1"/>
      </xdr:nvSpPr>
      <xdr:spPr>
        <a:xfrm>
          <a:off x="7594111" y="960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96576</xdr:rowOff>
    </xdr:from>
    <xdr:to>
      <xdr:col>10</xdr:col>
      <xdr:colOff>155575</xdr:colOff>
      <xdr:row>58</xdr:row>
      <xdr:rowOff>26726</xdr:rowOff>
    </xdr:to>
    <xdr:sp macro="" textlink="">
      <xdr:nvSpPr>
        <xdr:cNvPr id="375" name="円/楕円 374"/>
        <xdr:cNvSpPr/>
      </xdr:nvSpPr>
      <xdr:spPr>
        <a:xfrm>
          <a:off x="6921500" y="9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43253</xdr:rowOff>
    </xdr:from>
    <xdr:ext cx="534377" cy="259045"/>
    <xdr:sp macro="" textlink="">
      <xdr:nvSpPr>
        <xdr:cNvPr id="376" name="テキスト ボックス 375"/>
        <xdr:cNvSpPr txBox="1"/>
      </xdr:nvSpPr>
      <xdr:spPr>
        <a:xfrm>
          <a:off x="6705111" y="96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23270</xdr:rowOff>
    </xdr:from>
    <xdr:to>
      <xdr:col>15</xdr:col>
      <xdr:colOff>180975</xdr:colOff>
      <xdr:row>79</xdr:row>
      <xdr:rowOff>33100</xdr:rowOff>
    </xdr:to>
    <xdr:cxnSp macro="">
      <xdr:nvCxnSpPr>
        <xdr:cNvPr id="405" name="直線コネクタ 404"/>
        <xdr:cNvCxnSpPr/>
      </xdr:nvCxnSpPr>
      <xdr:spPr>
        <a:xfrm>
          <a:off x="9639300" y="13567820"/>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23270</xdr:rowOff>
    </xdr:from>
    <xdr:to>
      <xdr:col>14</xdr:col>
      <xdr:colOff>28575</xdr:colOff>
      <xdr:row>79</xdr:row>
      <xdr:rowOff>25580</xdr:rowOff>
    </xdr:to>
    <xdr:cxnSp macro="">
      <xdr:nvCxnSpPr>
        <xdr:cNvPr id="408" name="直線コネクタ 407"/>
        <xdr:cNvCxnSpPr/>
      </xdr:nvCxnSpPr>
      <xdr:spPr>
        <a:xfrm flipV="1">
          <a:off x="8750300" y="13567820"/>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74657</xdr:rowOff>
    </xdr:from>
    <xdr:to>
      <xdr:col>12</xdr:col>
      <xdr:colOff>561975</xdr:colOff>
      <xdr:row>79</xdr:row>
      <xdr:rowOff>4807</xdr:rowOff>
    </xdr:to>
    <xdr:sp macro="" textlink="">
      <xdr:nvSpPr>
        <xdr:cNvPr id="411" name="フローチャート : 判断 410"/>
        <xdr:cNvSpPr/>
      </xdr:nvSpPr>
      <xdr:spPr>
        <a:xfrm>
          <a:off x="8699500" y="134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21334</xdr:rowOff>
    </xdr:from>
    <xdr:ext cx="534377" cy="259045"/>
    <xdr:sp macro="" textlink="">
      <xdr:nvSpPr>
        <xdr:cNvPr id="412" name="テキスト ボックス 411"/>
        <xdr:cNvSpPr txBox="1"/>
      </xdr:nvSpPr>
      <xdr:spPr>
        <a:xfrm>
          <a:off x="8483111" y="132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153750</xdr:rowOff>
    </xdr:from>
    <xdr:to>
      <xdr:col>15</xdr:col>
      <xdr:colOff>231775</xdr:colOff>
      <xdr:row>79</xdr:row>
      <xdr:rowOff>83900</xdr:rowOff>
    </xdr:to>
    <xdr:sp macro="" textlink="">
      <xdr:nvSpPr>
        <xdr:cNvPr id="418" name="円/楕円 417"/>
        <xdr:cNvSpPr/>
      </xdr:nvSpPr>
      <xdr:spPr>
        <a:xfrm>
          <a:off x="10426700" y="135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68677</xdr:rowOff>
    </xdr:from>
    <xdr:ext cx="469744" cy="259045"/>
    <xdr:sp macro="" textlink="">
      <xdr:nvSpPr>
        <xdr:cNvPr id="419" name="普通建設事業費 （ うち新規整備　）該当値テキスト"/>
        <xdr:cNvSpPr txBox="1"/>
      </xdr:nvSpPr>
      <xdr:spPr>
        <a:xfrm>
          <a:off x="10528300" y="1344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143920</xdr:rowOff>
    </xdr:from>
    <xdr:to>
      <xdr:col>14</xdr:col>
      <xdr:colOff>79375</xdr:colOff>
      <xdr:row>79</xdr:row>
      <xdr:rowOff>74070</xdr:rowOff>
    </xdr:to>
    <xdr:sp macro="" textlink="">
      <xdr:nvSpPr>
        <xdr:cNvPr id="420" name="円/楕円 419"/>
        <xdr:cNvSpPr/>
      </xdr:nvSpPr>
      <xdr:spPr>
        <a:xfrm>
          <a:off x="9588500" y="1351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65197</xdr:rowOff>
    </xdr:from>
    <xdr:ext cx="469744" cy="259045"/>
    <xdr:sp macro="" textlink="">
      <xdr:nvSpPr>
        <xdr:cNvPr id="421" name="テキスト ボックス 420"/>
        <xdr:cNvSpPr txBox="1"/>
      </xdr:nvSpPr>
      <xdr:spPr>
        <a:xfrm>
          <a:off x="9404427" y="1360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146230</xdr:rowOff>
    </xdr:from>
    <xdr:to>
      <xdr:col>12</xdr:col>
      <xdr:colOff>561975</xdr:colOff>
      <xdr:row>79</xdr:row>
      <xdr:rowOff>76380</xdr:rowOff>
    </xdr:to>
    <xdr:sp macro="" textlink="">
      <xdr:nvSpPr>
        <xdr:cNvPr id="422" name="円/楕円 421"/>
        <xdr:cNvSpPr/>
      </xdr:nvSpPr>
      <xdr:spPr>
        <a:xfrm>
          <a:off x="8699500" y="13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67507</xdr:rowOff>
    </xdr:from>
    <xdr:ext cx="469744" cy="259045"/>
    <xdr:sp macro="" textlink="">
      <xdr:nvSpPr>
        <xdr:cNvPr id="423" name="テキスト ボックス 422"/>
        <xdr:cNvSpPr txBox="1"/>
      </xdr:nvSpPr>
      <xdr:spPr>
        <a:xfrm>
          <a:off x="8515427" y="1361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91466</xdr:rowOff>
    </xdr:from>
    <xdr:to>
      <xdr:col>15</xdr:col>
      <xdr:colOff>180975</xdr:colOff>
      <xdr:row>95</xdr:row>
      <xdr:rowOff>140484</xdr:rowOff>
    </xdr:to>
    <xdr:cxnSp macro="">
      <xdr:nvCxnSpPr>
        <xdr:cNvPr id="454" name="直線コネクタ 453"/>
        <xdr:cNvCxnSpPr/>
      </xdr:nvCxnSpPr>
      <xdr:spPr>
        <a:xfrm>
          <a:off x="9639300" y="16207766"/>
          <a:ext cx="838200" cy="2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5"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89</xdr:row>
      <xdr:rowOff>160568</xdr:rowOff>
    </xdr:from>
    <xdr:to>
      <xdr:col>14</xdr:col>
      <xdr:colOff>28575</xdr:colOff>
      <xdr:row>94</xdr:row>
      <xdr:rowOff>91466</xdr:rowOff>
    </xdr:to>
    <xdr:cxnSp macro="">
      <xdr:nvCxnSpPr>
        <xdr:cNvPr id="457" name="直線コネクタ 456"/>
        <xdr:cNvCxnSpPr/>
      </xdr:nvCxnSpPr>
      <xdr:spPr>
        <a:xfrm>
          <a:off x="8750300" y="15419618"/>
          <a:ext cx="889000" cy="78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59" name="テキスト ボックス 458"/>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93</xdr:row>
      <xdr:rowOff>100068</xdr:rowOff>
    </xdr:from>
    <xdr:to>
      <xdr:col>12</xdr:col>
      <xdr:colOff>561975</xdr:colOff>
      <xdr:row>94</xdr:row>
      <xdr:rowOff>30218</xdr:rowOff>
    </xdr:to>
    <xdr:sp macro="" textlink="">
      <xdr:nvSpPr>
        <xdr:cNvPr id="460" name="フローチャート : 判断 459"/>
        <xdr:cNvSpPr/>
      </xdr:nvSpPr>
      <xdr:spPr>
        <a:xfrm>
          <a:off x="8699500" y="1604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21345</xdr:rowOff>
    </xdr:from>
    <xdr:ext cx="534377" cy="259045"/>
    <xdr:sp macro="" textlink="">
      <xdr:nvSpPr>
        <xdr:cNvPr id="461" name="テキスト ボックス 460"/>
        <xdr:cNvSpPr txBox="1"/>
      </xdr:nvSpPr>
      <xdr:spPr>
        <a:xfrm>
          <a:off x="8483111" y="1613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89684</xdr:rowOff>
    </xdr:from>
    <xdr:to>
      <xdr:col>15</xdr:col>
      <xdr:colOff>231775</xdr:colOff>
      <xdr:row>96</xdr:row>
      <xdr:rowOff>19834</xdr:rowOff>
    </xdr:to>
    <xdr:sp macro="" textlink="">
      <xdr:nvSpPr>
        <xdr:cNvPr id="467" name="円/楕円 466"/>
        <xdr:cNvSpPr/>
      </xdr:nvSpPr>
      <xdr:spPr>
        <a:xfrm>
          <a:off x="10426700" y="163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68111</xdr:rowOff>
    </xdr:from>
    <xdr:ext cx="534377" cy="259045"/>
    <xdr:sp macro="" textlink="">
      <xdr:nvSpPr>
        <xdr:cNvPr id="468" name="普通建設事業費 （ うち更新整備　）該当値テキスト"/>
        <xdr:cNvSpPr txBox="1"/>
      </xdr:nvSpPr>
      <xdr:spPr>
        <a:xfrm>
          <a:off x="10528300" y="1635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40666</xdr:rowOff>
    </xdr:from>
    <xdr:to>
      <xdr:col>14</xdr:col>
      <xdr:colOff>79375</xdr:colOff>
      <xdr:row>94</xdr:row>
      <xdr:rowOff>142266</xdr:rowOff>
    </xdr:to>
    <xdr:sp macro="" textlink="">
      <xdr:nvSpPr>
        <xdr:cNvPr id="469" name="円/楕円 468"/>
        <xdr:cNvSpPr/>
      </xdr:nvSpPr>
      <xdr:spPr>
        <a:xfrm>
          <a:off x="9588500" y="161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158793</xdr:rowOff>
    </xdr:from>
    <xdr:ext cx="534377" cy="259045"/>
    <xdr:sp macro="" textlink="">
      <xdr:nvSpPr>
        <xdr:cNvPr id="470" name="テキスト ボックス 469"/>
        <xdr:cNvSpPr txBox="1"/>
      </xdr:nvSpPr>
      <xdr:spPr>
        <a:xfrm>
          <a:off x="9372111" y="1593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26,477</a:t>
          </a:r>
          <a:endParaRPr kumimoji="1" lang="ja-JP" altLang="en-US" sz="1000" b="1">
            <a:solidFill>
              <a:srgbClr val="FF0000"/>
            </a:solidFill>
            <a:latin typeface="ＭＳ Ｐゴシック"/>
          </a:endParaRPr>
        </a:p>
      </xdr:txBody>
    </xdr:sp>
    <xdr:clientData/>
  </xdr:oneCellAnchor>
  <xdr:twoCellAnchor>
    <xdr:from>
      <xdr:col>12</xdr:col>
      <xdr:colOff>460375</xdr:colOff>
      <xdr:row>89</xdr:row>
      <xdr:rowOff>109768</xdr:rowOff>
    </xdr:from>
    <xdr:to>
      <xdr:col>12</xdr:col>
      <xdr:colOff>561975</xdr:colOff>
      <xdr:row>90</xdr:row>
      <xdr:rowOff>39918</xdr:rowOff>
    </xdr:to>
    <xdr:sp macro="" textlink="">
      <xdr:nvSpPr>
        <xdr:cNvPr id="471" name="円/楕円 470"/>
        <xdr:cNvSpPr/>
      </xdr:nvSpPr>
      <xdr:spPr>
        <a:xfrm>
          <a:off x="8699500" y="153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88</xdr:row>
      <xdr:rowOff>56445</xdr:rowOff>
    </xdr:from>
    <xdr:ext cx="534377" cy="259045"/>
    <xdr:sp macro="" textlink="">
      <xdr:nvSpPr>
        <xdr:cNvPr id="472" name="テキスト ボックス 471"/>
        <xdr:cNvSpPr txBox="1"/>
      </xdr:nvSpPr>
      <xdr:spPr>
        <a:xfrm>
          <a:off x="8483111" y="1514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38202</xdr:rowOff>
    </xdr:from>
    <xdr:to>
      <xdr:col>23</xdr:col>
      <xdr:colOff>517525</xdr:colOff>
      <xdr:row>39</xdr:row>
      <xdr:rowOff>43853</xdr:rowOff>
    </xdr:to>
    <xdr:cxnSp macro="">
      <xdr:nvCxnSpPr>
        <xdr:cNvPr id="501" name="直線コネクタ 500"/>
        <xdr:cNvCxnSpPr/>
      </xdr:nvCxnSpPr>
      <xdr:spPr>
        <a:xfrm>
          <a:off x="15481300" y="6724752"/>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32969</xdr:rowOff>
    </xdr:from>
    <xdr:to>
      <xdr:col>22</xdr:col>
      <xdr:colOff>365125</xdr:colOff>
      <xdr:row>39</xdr:row>
      <xdr:rowOff>38202</xdr:rowOff>
    </xdr:to>
    <xdr:cxnSp macro="">
      <xdr:nvCxnSpPr>
        <xdr:cNvPr id="504" name="直線コネクタ 503"/>
        <xdr:cNvCxnSpPr/>
      </xdr:nvCxnSpPr>
      <xdr:spPr>
        <a:xfrm>
          <a:off x="14592300" y="6719519"/>
          <a:ext cx="889000" cy="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32969</xdr:rowOff>
    </xdr:from>
    <xdr:to>
      <xdr:col>21</xdr:col>
      <xdr:colOff>161925</xdr:colOff>
      <xdr:row>39</xdr:row>
      <xdr:rowOff>40056</xdr:rowOff>
    </xdr:to>
    <xdr:cxnSp macro="">
      <xdr:nvCxnSpPr>
        <xdr:cNvPr id="507" name="直線コネクタ 506"/>
        <xdr:cNvCxnSpPr/>
      </xdr:nvCxnSpPr>
      <xdr:spPr>
        <a:xfrm flipV="1">
          <a:off x="13703300" y="671951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133464</xdr:rowOff>
    </xdr:from>
    <xdr:to>
      <xdr:col>21</xdr:col>
      <xdr:colOff>212725</xdr:colOff>
      <xdr:row>39</xdr:row>
      <xdr:rowOff>63614</xdr:rowOff>
    </xdr:to>
    <xdr:sp macro="" textlink="">
      <xdr:nvSpPr>
        <xdr:cNvPr id="508" name="フローチャート : 判断 507"/>
        <xdr:cNvSpPr/>
      </xdr:nvSpPr>
      <xdr:spPr>
        <a:xfrm>
          <a:off x="14541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80141</xdr:rowOff>
    </xdr:from>
    <xdr:ext cx="469744" cy="259045"/>
    <xdr:sp macro="" textlink="">
      <xdr:nvSpPr>
        <xdr:cNvPr id="509" name="テキスト ボックス 508"/>
        <xdr:cNvSpPr txBox="1"/>
      </xdr:nvSpPr>
      <xdr:spPr>
        <a:xfrm>
          <a:off x="14357427"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40056</xdr:rowOff>
    </xdr:from>
    <xdr:to>
      <xdr:col>19</xdr:col>
      <xdr:colOff>644525</xdr:colOff>
      <xdr:row>39</xdr:row>
      <xdr:rowOff>43320</xdr:rowOff>
    </xdr:to>
    <xdr:cxnSp macro="">
      <xdr:nvCxnSpPr>
        <xdr:cNvPr id="510" name="直線コネクタ 509"/>
        <xdr:cNvCxnSpPr/>
      </xdr:nvCxnSpPr>
      <xdr:spPr>
        <a:xfrm flipV="1">
          <a:off x="12814300" y="6726606"/>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132931</xdr:rowOff>
    </xdr:from>
    <xdr:to>
      <xdr:col>20</xdr:col>
      <xdr:colOff>9525</xdr:colOff>
      <xdr:row>39</xdr:row>
      <xdr:rowOff>63081</xdr:rowOff>
    </xdr:to>
    <xdr:sp macro="" textlink="">
      <xdr:nvSpPr>
        <xdr:cNvPr id="511" name="フローチャート : 判断 510"/>
        <xdr:cNvSpPr/>
      </xdr:nvSpPr>
      <xdr:spPr>
        <a:xfrm>
          <a:off x="13652500" y="664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79608</xdr:rowOff>
    </xdr:from>
    <xdr:ext cx="469744" cy="259045"/>
    <xdr:sp macro="" textlink="">
      <xdr:nvSpPr>
        <xdr:cNvPr id="512" name="テキスト ボックス 511"/>
        <xdr:cNvSpPr txBox="1"/>
      </xdr:nvSpPr>
      <xdr:spPr>
        <a:xfrm>
          <a:off x="13468427" y="64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113385</xdr:rowOff>
    </xdr:from>
    <xdr:to>
      <xdr:col>18</xdr:col>
      <xdr:colOff>492125</xdr:colOff>
      <xdr:row>39</xdr:row>
      <xdr:rowOff>43535</xdr:rowOff>
    </xdr:to>
    <xdr:sp macro="" textlink="">
      <xdr:nvSpPr>
        <xdr:cNvPr id="513" name="フローチャート : 判断 512"/>
        <xdr:cNvSpPr/>
      </xdr:nvSpPr>
      <xdr:spPr>
        <a:xfrm>
          <a:off x="12763500" y="662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60063</xdr:rowOff>
    </xdr:from>
    <xdr:ext cx="469744" cy="259045"/>
    <xdr:sp macro="" textlink="">
      <xdr:nvSpPr>
        <xdr:cNvPr id="514" name="テキスト ボックス 513"/>
        <xdr:cNvSpPr txBox="1"/>
      </xdr:nvSpPr>
      <xdr:spPr>
        <a:xfrm>
          <a:off x="12579427" y="64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164503</xdr:rowOff>
    </xdr:from>
    <xdr:to>
      <xdr:col>23</xdr:col>
      <xdr:colOff>568325</xdr:colOff>
      <xdr:row>39</xdr:row>
      <xdr:rowOff>94653</xdr:rowOff>
    </xdr:to>
    <xdr:sp macro="" textlink="">
      <xdr:nvSpPr>
        <xdr:cNvPr id="520" name="円/楕円 519"/>
        <xdr:cNvSpPr/>
      </xdr:nvSpPr>
      <xdr:spPr>
        <a:xfrm>
          <a:off x="16268700" y="66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313932" cy="259045"/>
    <xdr:sp macro="" textlink="">
      <xdr:nvSpPr>
        <xdr:cNvPr id="521" name="災害復旧事業費該当値テキスト"/>
        <xdr:cNvSpPr txBox="1"/>
      </xdr:nvSpPr>
      <xdr:spPr>
        <a:xfrm>
          <a:off x="16370300" y="6600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158852</xdr:rowOff>
    </xdr:from>
    <xdr:to>
      <xdr:col>22</xdr:col>
      <xdr:colOff>415925</xdr:colOff>
      <xdr:row>39</xdr:row>
      <xdr:rowOff>89002</xdr:rowOff>
    </xdr:to>
    <xdr:sp macro="" textlink="">
      <xdr:nvSpPr>
        <xdr:cNvPr id="522" name="円/楕円 521"/>
        <xdr:cNvSpPr/>
      </xdr:nvSpPr>
      <xdr:spPr>
        <a:xfrm>
          <a:off x="15430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80129</xdr:rowOff>
    </xdr:from>
    <xdr:ext cx="378565" cy="259045"/>
    <xdr:sp macro="" textlink="">
      <xdr:nvSpPr>
        <xdr:cNvPr id="523" name="テキスト ボックス 522"/>
        <xdr:cNvSpPr txBox="1"/>
      </xdr:nvSpPr>
      <xdr:spPr>
        <a:xfrm>
          <a:off x="15292017" y="6766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153619</xdr:rowOff>
    </xdr:from>
    <xdr:to>
      <xdr:col>21</xdr:col>
      <xdr:colOff>212725</xdr:colOff>
      <xdr:row>39</xdr:row>
      <xdr:rowOff>83769</xdr:rowOff>
    </xdr:to>
    <xdr:sp macro="" textlink="">
      <xdr:nvSpPr>
        <xdr:cNvPr id="524" name="円/楕円 523"/>
        <xdr:cNvSpPr/>
      </xdr:nvSpPr>
      <xdr:spPr>
        <a:xfrm>
          <a:off x="14541500" y="66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74896</xdr:rowOff>
    </xdr:from>
    <xdr:ext cx="378565" cy="259045"/>
    <xdr:sp macro="" textlink="">
      <xdr:nvSpPr>
        <xdr:cNvPr id="525" name="テキスト ボックス 524"/>
        <xdr:cNvSpPr txBox="1"/>
      </xdr:nvSpPr>
      <xdr:spPr>
        <a:xfrm>
          <a:off x="14403017" y="67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160706</xdr:rowOff>
    </xdr:from>
    <xdr:to>
      <xdr:col>20</xdr:col>
      <xdr:colOff>9525</xdr:colOff>
      <xdr:row>39</xdr:row>
      <xdr:rowOff>90856</xdr:rowOff>
    </xdr:to>
    <xdr:sp macro="" textlink="">
      <xdr:nvSpPr>
        <xdr:cNvPr id="526" name="円/楕円 525"/>
        <xdr:cNvSpPr/>
      </xdr:nvSpPr>
      <xdr:spPr>
        <a:xfrm>
          <a:off x="13652500" y="66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81983</xdr:rowOff>
    </xdr:from>
    <xdr:ext cx="378565" cy="259045"/>
    <xdr:sp macro="" textlink="">
      <xdr:nvSpPr>
        <xdr:cNvPr id="527" name="テキスト ボックス 526"/>
        <xdr:cNvSpPr txBox="1"/>
      </xdr:nvSpPr>
      <xdr:spPr>
        <a:xfrm>
          <a:off x="13514017" y="67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163970</xdr:rowOff>
    </xdr:from>
    <xdr:to>
      <xdr:col>18</xdr:col>
      <xdr:colOff>492125</xdr:colOff>
      <xdr:row>39</xdr:row>
      <xdr:rowOff>94120</xdr:rowOff>
    </xdr:to>
    <xdr:sp macro="" textlink="">
      <xdr:nvSpPr>
        <xdr:cNvPr id="528" name="円/楕円 527"/>
        <xdr:cNvSpPr/>
      </xdr:nvSpPr>
      <xdr:spPr>
        <a:xfrm>
          <a:off x="12763500" y="66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85247</xdr:rowOff>
    </xdr:from>
    <xdr:ext cx="313932" cy="259045"/>
    <xdr:sp macro="" textlink="">
      <xdr:nvSpPr>
        <xdr:cNvPr id="529" name="テキスト ボックス 528"/>
        <xdr:cNvSpPr txBox="1"/>
      </xdr:nvSpPr>
      <xdr:spPr>
        <a:xfrm>
          <a:off x="12657333" y="6771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113392</xdr:rowOff>
    </xdr:from>
    <xdr:to>
      <xdr:col>23</xdr:col>
      <xdr:colOff>517525</xdr:colOff>
      <xdr:row>74</xdr:row>
      <xdr:rowOff>95009</xdr:rowOff>
    </xdr:to>
    <xdr:cxnSp macro="">
      <xdr:nvCxnSpPr>
        <xdr:cNvPr id="607" name="直線コネクタ 606"/>
        <xdr:cNvCxnSpPr/>
      </xdr:nvCxnSpPr>
      <xdr:spPr>
        <a:xfrm flipV="1">
          <a:off x="15481300" y="12629242"/>
          <a:ext cx="838200" cy="1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110268</xdr:rowOff>
    </xdr:from>
    <xdr:to>
      <xdr:col>22</xdr:col>
      <xdr:colOff>365125</xdr:colOff>
      <xdr:row>74</xdr:row>
      <xdr:rowOff>95009</xdr:rowOff>
    </xdr:to>
    <xdr:cxnSp macro="">
      <xdr:nvCxnSpPr>
        <xdr:cNvPr id="610" name="直線コネクタ 609"/>
        <xdr:cNvCxnSpPr/>
      </xdr:nvCxnSpPr>
      <xdr:spPr>
        <a:xfrm>
          <a:off x="14592300" y="12454668"/>
          <a:ext cx="889000" cy="3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81712</xdr:rowOff>
    </xdr:from>
    <xdr:to>
      <xdr:col>21</xdr:col>
      <xdr:colOff>161925</xdr:colOff>
      <xdr:row>72</xdr:row>
      <xdr:rowOff>110268</xdr:rowOff>
    </xdr:to>
    <xdr:cxnSp macro="">
      <xdr:nvCxnSpPr>
        <xdr:cNvPr id="613" name="直線コネクタ 612"/>
        <xdr:cNvCxnSpPr/>
      </xdr:nvCxnSpPr>
      <xdr:spPr>
        <a:xfrm>
          <a:off x="13703300" y="12254662"/>
          <a:ext cx="889000" cy="20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119190</xdr:rowOff>
    </xdr:from>
    <xdr:to>
      <xdr:col>21</xdr:col>
      <xdr:colOff>212725</xdr:colOff>
      <xdr:row>74</xdr:row>
      <xdr:rowOff>49340</xdr:rowOff>
    </xdr:to>
    <xdr:sp macro="" textlink="">
      <xdr:nvSpPr>
        <xdr:cNvPr id="614" name="フローチャート : 判断 613"/>
        <xdr:cNvSpPr/>
      </xdr:nvSpPr>
      <xdr:spPr>
        <a:xfrm>
          <a:off x="14541500" y="126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40467</xdr:rowOff>
    </xdr:from>
    <xdr:ext cx="534377" cy="259045"/>
    <xdr:sp macro="" textlink="">
      <xdr:nvSpPr>
        <xdr:cNvPr id="615" name="テキスト ボックス 614"/>
        <xdr:cNvSpPr txBox="1"/>
      </xdr:nvSpPr>
      <xdr:spPr>
        <a:xfrm>
          <a:off x="14325111" y="127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71692</xdr:rowOff>
    </xdr:from>
    <xdr:to>
      <xdr:col>19</xdr:col>
      <xdr:colOff>644525</xdr:colOff>
      <xdr:row>71</xdr:row>
      <xdr:rowOff>81712</xdr:rowOff>
    </xdr:to>
    <xdr:cxnSp macro="">
      <xdr:nvCxnSpPr>
        <xdr:cNvPr id="616" name="直線コネクタ 615"/>
        <xdr:cNvCxnSpPr/>
      </xdr:nvCxnSpPr>
      <xdr:spPr>
        <a:xfrm>
          <a:off x="12814300" y="12073192"/>
          <a:ext cx="889000" cy="18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115018</xdr:rowOff>
    </xdr:from>
    <xdr:to>
      <xdr:col>20</xdr:col>
      <xdr:colOff>9525</xdr:colOff>
      <xdr:row>74</xdr:row>
      <xdr:rowOff>45168</xdr:rowOff>
    </xdr:to>
    <xdr:sp macro="" textlink="">
      <xdr:nvSpPr>
        <xdr:cNvPr id="617" name="フローチャート : 判断 616"/>
        <xdr:cNvSpPr/>
      </xdr:nvSpPr>
      <xdr:spPr>
        <a:xfrm>
          <a:off x="13652500" y="126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36295</xdr:rowOff>
    </xdr:from>
    <xdr:ext cx="534377" cy="259045"/>
    <xdr:sp macro="" textlink="">
      <xdr:nvSpPr>
        <xdr:cNvPr id="618" name="テキスト ボックス 617"/>
        <xdr:cNvSpPr txBox="1"/>
      </xdr:nvSpPr>
      <xdr:spPr>
        <a:xfrm>
          <a:off x="13436111" y="12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124638</xdr:rowOff>
    </xdr:from>
    <xdr:to>
      <xdr:col>18</xdr:col>
      <xdr:colOff>492125</xdr:colOff>
      <xdr:row>74</xdr:row>
      <xdr:rowOff>54788</xdr:rowOff>
    </xdr:to>
    <xdr:sp macro="" textlink="">
      <xdr:nvSpPr>
        <xdr:cNvPr id="619" name="フローチャート : 判断 618"/>
        <xdr:cNvSpPr/>
      </xdr:nvSpPr>
      <xdr:spPr>
        <a:xfrm>
          <a:off x="12763500" y="126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45915</xdr:rowOff>
    </xdr:from>
    <xdr:ext cx="534377" cy="259045"/>
    <xdr:sp macro="" textlink="">
      <xdr:nvSpPr>
        <xdr:cNvPr id="620" name="テキスト ボックス 619"/>
        <xdr:cNvSpPr txBox="1"/>
      </xdr:nvSpPr>
      <xdr:spPr>
        <a:xfrm>
          <a:off x="12547111" y="127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62592</xdr:rowOff>
    </xdr:from>
    <xdr:to>
      <xdr:col>23</xdr:col>
      <xdr:colOff>568325</xdr:colOff>
      <xdr:row>73</xdr:row>
      <xdr:rowOff>164192</xdr:rowOff>
    </xdr:to>
    <xdr:sp macro="" textlink="">
      <xdr:nvSpPr>
        <xdr:cNvPr id="626" name="円/楕円 625"/>
        <xdr:cNvSpPr/>
      </xdr:nvSpPr>
      <xdr:spPr>
        <a:xfrm>
          <a:off x="16268700" y="125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85469</xdr:rowOff>
    </xdr:from>
    <xdr:ext cx="534377" cy="259045"/>
    <xdr:sp macro="" textlink="">
      <xdr:nvSpPr>
        <xdr:cNvPr id="627" name="公債費該当値テキスト"/>
        <xdr:cNvSpPr txBox="1"/>
      </xdr:nvSpPr>
      <xdr:spPr>
        <a:xfrm>
          <a:off x="16370300" y="1242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44209</xdr:rowOff>
    </xdr:from>
    <xdr:to>
      <xdr:col>22</xdr:col>
      <xdr:colOff>415925</xdr:colOff>
      <xdr:row>74</xdr:row>
      <xdr:rowOff>145809</xdr:rowOff>
    </xdr:to>
    <xdr:sp macro="" textlink="">
      <xdr:nvSpPr>
        <xdr:cNvPr id="628" name="円/楕円 627"/>
        <xdr:cNvSpPr/>
      </xdr:nvSpPr>
      <xdr:spPr>
        <a:xfrm>
          <a:off x="15430500" y="127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162336</xdr:rowOff>
    </xdr:from>
    <xdr:ext cx="534377" cy="259045"/>
    <xdr:sp macro="" textlink="">
      <xdr:nvSpPr>
        <xdr:cNvPr id="629" name="テキスト ボックス 628"/>
        <xdr:cNvSpPr txBox="1"/>
      </xdr:nvSpPr>
      <xdr:spPr>
        <a:xfrm>
          <a:off x="15214111" y="125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59468</xdr:rowOff>
    </xdr:from>
    <xdr:to>
      <xdr:col>21</xdr:col>
      <xdr:colOff>212725</xdr:colOff>
      <xdr:row>72</xdr:row>
      <xdr:rowOff>161068</xdr:rowOff>
    </xdr:to>
    <xdr:sp macro="" textlink="">
      <xdr:nvSpPr>
        <xdr:cNvPr id="630" name="円/楕円 629"/>
        <xdr:cNvSpPr/>
      </xdr:nvSpPr>
      <xdr:spPr>
        <a:xfrm>
          <a:off x="14541500" y="124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6145</xdr:rowOff>
    </xdr:from>
    <xdr:ext cx="534377" cy="259045"/>
    <xdr:sp macro="" textlink="">
      <xdr:nvSpPr>
        <xdr:cNvPr id="631" name="テキスト ボックス 630"/>
        <xdr:cNvSpPr txBox="1"/>
      </xdr:nvSpPr>
      <xdr:spPr>
        <a:xfrm>
          <a:off x="14325111" y="1217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30912</xdr:rowOff>
    </xdr:from>
    <xdr:to>
      <xdr:col>20</xdr:col>
      <xdr:colOff>9525</xdr:colOff>
      <xdr:row>71</xdr:row>
      <xdr:rowOff>132512</xdr:rowOff>
    </xdr:to>
    <xdr:sp macro="" textlink="">
      <xdr:nvSpPr>
        <xdr:cNvPr id="632" name="円/楕円 631"/>
        <xdr:cNvSpPr/>
      </xdr:nvSpPr>
      <xdr:spPr>
        <a:xfrm>
          <a:off x="13652500" y="122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149039</xdr:rowOff>
    </xdr:from>
    <xdr:ext cx="534377" cy="259045"/>
    <xdr:sp macro="" textlink="">
      <xdr:nvSpPr>
        <xdr:cNvPr id="633" name="テキスト ボックス 632"/>
        <xdr:cNvSpPr txBox="1"/>
      </xdr:nvSpPr>
      <xdr:spPr>
        <a:xfrm>
          <a:off x="13436111" y="1197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70,044</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20892</xdr:rowOff>
    </xdr:from>
    <xdr:to>
      <xdr:col>18</xdr:col>
      <xdr:colOff>492125</xdr:colOff>
      <xdr:row>70</xdr:row>
      <xdr:rowOff>122492</xdr:rowOff>
    </xdr:to>
    <xdr:sp macro="" textlink="">
      <xdr:nvSpPr>
        <xdr:cNvPr id="634" name="円/楕円 633"/>
        <xdr:cNvSpPr/>
      </xdr:nvSpPr>
      <xdr:spPr>
        <a:xfrm>
          <a:off x="12763500" y="120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139019</xdr:rowOff>
    </xdr:from>
    <xdr:ext cx="534377" cy="259045"/>
    <xdr:sp macro="" textlink="">
      <xdr:nvSpPr>
        <xdr:cNvPr id="635" name="テキスト ボックス 634"/>
        <xdr:cNvSpPr txBox="1"/>
      </xdr:nvSpPr>
      <xdr:spPr>
        <a:xfrm>
          <a:off x="12547111" y="117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159059</xdr:rowOff>
    </xdr:from>
    <xdr:to>
      <xdr:col>23</xdr:col>
      <xdr:colOff>517525</xdr:colOff>
      <xdr:row>98</xdr:row>
      <xdr:rowOff>36788</xdr:rowOff>
    </xdr:to>
    <xdr:cxnSp macro="">
      <xdr:nvCxnSpPr>
        <xdr:cNvPr id="662" name="直線コネクタ 661"/>
        <xdr:cNvCxnSpPr/>
      </xdr:nvCxnSpPr>
      <xdr:spPr>
        <a:xfrm>
          <a:off x="15481300" y="16789709"/>
          <a:ext cx="838200" cy="4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147277</xdr:rowOff>
    </xdr:from>
    <xdr:ext cx="534377" cy="259045"/>
    <xdr:sp macro="" textlink="">
      <xdr:nvSpPr>
        <xdr:cNvPr id="663" name="積立金平均値テキスト"/>
        <xdr:cNvSpPr txBox="1"/>
      </xdr:nvSpPr>
      <xdr:spPr>
        <a:xfrm>
          <a:off x="16370300" y="1677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159059</xdr:rowOff>
    </xdr:from>
    <xdr:to>
      <xdr:col>22</xdr:col>
      <xdr:colOff>365125</xdr:colOff>
      <xdr:row>98</xdr:row>
      <xdr:rowOff>61047</xdr:rowOff>
    </xdr:to>
    <xdr:cxnSp macro="">
      <xdr:nvCxnSpPr>
        <xdr:cNvPr id="665" name="直線コネクタ 664"/>
        <xdr:cNvCxnSpPr/>
      </xdr:nvCxnSpPr>
      <xdr:spPr>
        <a:xfrm flipV="1">
          <a:off x="14592300" y="16789709"/>
          <a:ext cx="889000" cy="7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7" name="テキスト ボックス 666"/>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53248</xdr:rowOff>
    </xdr:from>
    <xdr:to>
      <xdr:col>21</xdr:col>
      <xdr:colOff>161925</xdr:colOff>
      <xdr:row>98</xdr:row>
      <xdr:rowOff>61047</xdr:rowOff>
    </xdr:to>
    <xdr:cxnSp macro="">
      <xdr:nvCxnSpPr>
        <xdr:cNvPr id="668" name="直線コネクタ 667"/>
        <xdr:cNvCxnSpPr/>
      </xdr:nvCxnSpPr>
      <xdr:spPr>
        <a:xfrm>
          <a:off x="13703300" y="16855348"/>
          <a:ext cx="889000" cy="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30758</xdr:rowOff>
    </xdr:from>
    <xdr:to>
      <xdr:col>21</xdr:col>
      <xdr:colOff>212725</xdr:colOff>
      <xdr:row>98</xdr:row>
      <xdr:rowOff>132358</xdr:rowOff>
    </xdr:to>
    <xdr:sp macro="" textlink="">
      <xdr:nvSpPr>
        <xdr:cNvPr id="669" name="フローチャート : 判断 668"/>
        <xdr:cNvSpPr/>
      </xdr:nvSpPr>
      <xdr:spPr>
        <a:xfrm>
          <a:off x="14541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123485</xdr:rowOff>
    </xdr:from>
    <xdr:ext cx="534377" cy="259045"/>
    <xdr:sp macro="" textlink="">
      <xdr:nvSpPr>
        <xdr:cNvPr id="670" name="テキスト ボックス 669"/>
        <xdr:cNvSpPr txBox="1"/>
      </xdr:nvSpPr>
      <xdr:spPr>
        <a:xfrm>
          <a:off x="14325111" y="1692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53248</xdr:rowOff>
    </xdr:from>
    <xdr:to>
      <xdr:col>19</xdr:col>
      <xdr:colOff>644525</xdr:colOff>
      <xdr:row>98</xdr:row>
      <xdr:rowOff>118270</xdr:rowOff>
    </xdr:to>
    <xdr:cxnSp macro="">
      <xdr:nvCxnSpPr>
        <xdr:cNvPr id="671" name="直線コネクタ 670"/>
        <xdr:cNvCxnSpPr/>
      </xdr:nvCxnSpPr>
      <xdr:spPr>
        <a:xfrm flipV="1">
          <a:off x="12814300" y="16855348"/>
          <a:ext cx="889000" cy="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16512</xdr:rowOff>
    </xdr:from>
    <xdr:to>
      <xdr:col>20</xdr:col>
      <xdr:colOff>9525</xdr:colOff>
      <xdr:row>98</xdr:row>
      <xdr:rowOff>118112</xdr:rowOff>
    </xdr:to>
    <xdr:sp macro="" textlink="">
      <xdr:nvSpPr>
        <xdr:cNvPr id="672" name="フローチャート : 判断 671"/>
        <xdr:cNvSpPr/>
      </xdr:nvSpPr>
      <xdr:spPr>
        <a:xfrm>
          <a:off x="13652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109239</xdr:rowOff>
    </xdr:from>
    <xdr:ext cx="534377" cy="259045"/>
    <xdr:sp macro="" textlink="">
      <xdr:nvSpPr>
        <xdr:cNvPr id="673" name="テキスト ボックス 672"/>
        <xdr:cNvSpPr txBox="1"/>
      </xdr:nvSpPr>
      <xdr:spPr>
        <a:xfrm>
          <a:off x="13436111" y="169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36263</xdr:rowOff>
    </xdr:from>
    <xdr:to>
      <xdr:col>18</xdr:col>
      <xdr:colOff>492125</xdr:colOff>
      <xdr:row>98</xdr:row>
      <xdr:rowOff>137863</xdr:rowOff>
    </xdr:to>
    <xdr:sp macro="" textlink="">
      <xdr:nvSpPr>
        <xdr:cNvPr id="674" name="フローチャート : 判断 673"/>
        <xdr:cNvSpPr/>
      </xdr:nvSpPr>
      <xdr:spPr>
        <a:xfrm>
          <a:off x="12763500" y="168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154390</xdr:rowOff>
    </xdr:from>
    <xdr:ext cx="534377" cy="259045"/>
    <xdr:sp macro="" textlink="">
      <xdr:nvSpPr>
        <xdr:cNvPr id="675" name="テキスト ボックス 674"/>
        <xdr:cNvSpPr txBox="1"/>
      </xdr:nvSpPr>
      <xdr:spPr>
        <a:xfrm>
          <a:off x="12547111" y="166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157438</xdr:rowOff>
    </xdr:from>
    <xdr:to>
      <xdr:col>23</xdr:col>
      <xdr:colOff>568325</xdr:colOff>
      <xdr:row>98</xdr:row>
      <xdr:rowOff>87588</xdr:rowOff>
    </xdr:to>
    <xdr:sp macro="" textlink="">
      <xdr:nvSpPr>
        <xdr:cNvPr id="681" name="円/楕円 680"/>
        <xdr:cNvSpPr/>
      </xdr:nvSpPr>
      <xdr:spPr>
        <a:xfrm>
          <a:off x="16268700" y="167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116815</xdr:rowOff>
    </xdr:from>
    <xdr:ext cx="534377" cy="259045"/>
    <xdr:sp macro="" textlink="">
      <xdr:nvSpPr>
        <xdr:cNvPr id="682" name="積立金該当値テキスト"/>
        <xdr:cNvSpPr txBox="1"/>
      </xdr:nvSpPr>
      <xdr:spPr>
        <a:xfrm>
          <a:off x="16370300" y="165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108259</xdr:rowOff>
    </xdr:from>
    <xdr:to>
      <xdr:col>22</xdr:col>
      <xdr:colOff>415925</xdr:colOff>
      <xdr:row>98</xdr:row>
      <xdr:rowOff>38409</xdr:rowOff>
    </xdr:to>
    <xdr:sp macro="" textlink="">
      <xdr:nvSpPr>
        <xdr:cNvPr id="683" name="円/楕円 682"/>
        <xdr:cNvSpPr/>
      </xdr:nvSpPr>
      <xdr:spPr>
        <a:xfrm>
          <a:off x="15430500" y="167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54936</xdr:rowOff>
    </xdr:from>
    <xdr:ext cx="534377" cy="259045"/>
    <xdr:sp macro="" textlink="">
      <xdr:nvSpPr>
        <xdr:cNvPr id="684" name="テキスト ボックス 683"/>
        <xdr:cNvSpPr txBox="1"/>
      </xdr:nvSpPr>
      <xdr:spPr>
        <a:xfrm>
          <a:off x="15214111" y="1651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10247</xdr:rowOff>
    </xdr:from>
    <xdr:to>
      <xdr:col>21</xdr:col>
      <xdr:colOff>212725</xdr:colOff>
      <xdr:row>98</xdr:row>
      <xdr:rowOff>111847</xdr:rowOff>
    </xdr:to>
    <xdr:sp macro="" textlink="">
      <xdr:nvSpPr>
        <xdr:cNvPr id="685" name="円/楕円 684"/>
        <xdr:cNvSpPr/>
      </xdr:nvSpPr>
      <xdr:spPr>
        <a:xfrm>
          <a:off x="14541500" y="168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128374</xdr:rowOff>
    </xdr:from>
    <xdr:ext cx="534377" cy="259045"/>
    <xdr:sp macro="" textlink="">
      <xdr:nvSpPr>
        <xdr:cNvPr id="686" name="テキスト ボックス 685"/>
        <xdr:cNvSpPr txBox="1"/>
      </xdr:nvSpPr>
      <xdr:spPr>
        <a:xfrm>
          <a:off x="14325111" y="165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2448</xdr:rowOff>
    </xdr:from>
    <xdr:to>
      <xdr:col>20</xdr:col>
      <xdr:colOff>9525</xdr:colOff>
      <xdr:row>98</xdr:row>
      <xdr:rowOff>104048</xdr:rowOff>
    </xdr:to>
    <xdr:sp macro="" textlink="">
      <xdr:nvSpPr>
        <xdr:cNvPr id="687" name="円/楕円 686"/>
        <xdr:cNvSpPr/>
      </xdr:nvSpPr>
      <xdr:spPr>
        <a:xfrm>
          <a:off x="13652500" y="1680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120575</xdr:rowOff>
    </xdr:from>
    <xdr:ext cx="534377" cy="259045"/>
    <xdr:sp macro="" textlink="">
      <xdr:nvSpPr>
        <xdr:cNvPr id="688" name="テキスト ボックス 687"/>
        <xdr:cNvSpPr txBox="1"/>
      </xdr:nvSpPr>
      <xdr:spPr>
        <a:xfrm>
          <a:off x="13436111" y="165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67470</xdr:rowOff>
    </xdr:from>
    <xdr:to>
      <xdr:col>18</xdr:col>
      <xdr:colOff>492125</xdr:colOff>
      <xdr:row>98</xdr:row>
      <xdr:rowOff>169070</xdr:rowOff>
    </xdr:to>
    <xdr:sp macro="" textlink="">
      <xdr:nvSpPr>
        <xdr:cNvPr id="689" name="円/楕円 688"/>
        <xdr:cNvSpPr/>
      </xdr:nvSpPr>
      <xdr:spPr>
        <a:xfrm>
          <a:off x="12763500" y="168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160197</xdr:rowOff>
    </xdr:from>
    <xdr:ext cx="469744" cy="259045"/>
    <xdr:sp macro="" textlink="">
      <xdr:nvSpPr>
        <xdr:cNvPr id="690" name="テキスト ボックス 689"/>
        <xdr:cNvSpPr txBox="1"/>
      </xdr:nvSpPr>
      <xdr:spPr>
        <a:xfrm>
          <a:off x="12579427" y="169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116205</xdr:rowOff>
    </xdr:from>
    <xdr:to>
      <xdr:col>32</xdr:col>
      <xdr:colOff>187325</xdr:colOff>
      <xdr:row>34</xdr:row>
      <xdr:rowOff>163957</xdr:rowOff>
    </xdr:to>
    <xdr:cxnSp macro="">
      <xdr:nvCxnSpPr>
        <xdr:cNvPr id="719" name="直線コネクタ 718"/>
        <xdr:cNvCxnSpPr/>
      </xdr:nvCxnSpPr>
      <xdr:spPr>
        <a:xfrm flipV="1">
          <a:off x="21323300" y="5945505"/>
          <a:ext cx="8382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20"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144145</xdr:rowOff>
    </xdr:from>
    <xdr:to>
      <xdr:col>31</xdr:col>
      <xdr:colOff>34925</xdr:colOff>
      <xdr:row>34</xdr:row>
      <xdr:rowOff>163957</xdr:rowOff>
    </xdr:to>
    <xdr:cxnSp macro="">
      <xdr:nvCxnSpPr>
        <xdr:cNvPr id="722" name="直線コネクタ 721"/>
        <xdr:cNvCxnSpPr/>
      </xdr:nvCxnSpPr>
      <xdr:spPr>
        <a:xfrm>
          <a:off x="20434300" y="5801995"/>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64660</xdr:rowOff>
    </xdr:from>
    <xdr:ext cx="469744" cy="259045"/>
    <xdr:sp macro="" textlink="">
      <xdr:nvSpPr>
        <xdr:cNvPr id="724" name="テキスト ボックス 723"/>
        <xdr:cNvSpPr txBox="1"/>
      </xdr:nvSpPr>
      <xdr:spPr>
        <a:xfrm>
          <a:off x="21088427"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144145</xdr:rowOff>
    </xdr:from>
    <xdr:to>
      <xdr:col>29</xdr:col>
      <xdr:colOff>517525</xdr:colOff>
      <xdr:row>35</xdr:row>
      <xdr:rowOff>93980</xdr:rowOff>
    </xdr:to>
    <xdr:cxnSp macro="">
      <xdr:nvCxnSpPr>
        <xdr:cNvPr id="725" name="直線コネクタ 724"/>
        <xdr:cNvCxnSpPr/>
      </xdr:nvCxnSpPr>
      <xdr:spPr>
        <a:xfrm flipV="1">
          <a:off x="19545300" y="5801995"/>
          <a:ext cx="889000" cy="2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52070</xdr:rowOff>
    </xdr:from>
    <xdr:to>
      <xdr:col>29</xdr:col>
      <xdr:colOff>568325</xdr:colOff>
      <xdr:row>37</xdr:row>
      <xdr:rowOff>153670</xdr:rowOff>
    </xdr:to>
    <xdr:sp macro="" textlink="">
      <xdr:nvSpPr>
        <xdr:cNvPr id="726" name="フローチャート : 判断 725"/>
        <xdr:cNvSpPr/>
      </xdr:nvSpPr>
      <xdr:spPr>
        <a:xfrm>
          <a:off x="20383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144797</xdr:rowOff>
    </xdr:from>
    <xdr:ext cx="469744" cy="259045"/>
    <xdr:sp macro="" textlink="">
      <xdr:nvSpPr>
        <xdr:cNvPr id="727" name="テキスト ボックス 726"/>
        <xdr:cNvSpPr txBox="1"/>
      </xdr:nvSpPr>
      <xdr:spPr>
        <a:xfrm>
          <a:off x="201994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93980</xdr:rowOff>
    </xdr:from>
    <xdr:to>
      <xdr:col>28</xdr:col>
      <xdr:colOff>314325</xdr:colOff>
      <xdr:row>35</xdr:row>
      <xdr:rowOff>112522</xdr:rowOff>
    </xdr:to>
    <xdr:cxnSp macro="">
      <xdr:nvCxnSpPr>
        <xdr:cNvPr id="728" name="直線コネクタ 727"/>
        <xdr:cNvCxnSpPr/>
      </xdr:nvCxnSpPr>
      <xdr:spPr>
        <a:xfrm flipV="1">
          <a:off x="18656300" y="6094730"/>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123444</xdr:rowOff>
    </xdr:from>
    <xdr:to>
      <xdr:col>28</xdr:col>
      <xdr:colOff>365125</xdr:colOff>
      <xdr:row>38</xdr:row>
      <xdr:rowOff>53594</xdr:rowOff>
    </xdr:to>
    <xdr:sp macro="" textlink="">
      <xdr:nvSpPr>
        <xdr:cNvPr id="729" name="フローチャート : 判断 728"/>
        <xdr:cNvSpPr/>
      </xdr:nvSpPr>
      <xdr:spPr>
        <a:xfrm>
          <a:off x="19494500" y="64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44721</xdr:rowOff>
    </xdr:from>
    <xdr:ext cx="469744" cy="259045"/>
    <xdr:sp macro="" textlink="">
      <xdr:nvSpPr>
        <xdr:cNvPr id="730" name="テキスト ボックス 729"/>
        <xdr:cNvSpPr txBox="1"/>
      </xdr:nvSpPr>
      <xdr:spPr>
        <a:xfrm>
          <a:off x="19310427" y="65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92202</xdr:rowOff>
    </xdr:from>
    <xdr:to>
      <xdr:col>27</xdr:col>
      <xdr:colOff>161925</xdr:colOff>
      <xdr:row>38</xdr:row>
      <xdr:rowOff>22352</xdr:rowOff>
    </xdr:to>
    <xdr:sp macro="" textlink="">
      <xdr:nvSpPr>
        <xdr:cNvPr id="731" name="フローチャート : 判断 730"/>
        <xdr:cNvSpPr/>
      </xdr:nvSpPr>
      <xdr:spPr>
        <a:xfrm>
          <a:off x="186055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13479</xdr:rowOff>
    </xdr:from>
    <xdr:ext cx="469744" cy="259045"/>
    <xdr:sp macro="" textlink="">
      <xdr:nvSpPr>
        <xdr:cNvPr id="732" name="テキスト ボックス 731"/>
        <xdr:cNvSpPr txBox="1"/>
      </xdr:nvSpPr>
      <xdr:spPr>
        <a:xfrm>
          <a:off x="18421427" y="652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65405</xdr:rowOff>
    </xdr:from>
    <xdr:to>
      <xdr:col>32</xdr:col>
      <xdr:colOff>238125</xdr:colOff>
      <xdr:row>34</xdr:row>
      <xdr:rowOff>167005</xdr:rowOff>
    </xdr:to>
    <xdr:sp macro="" textlink="">
      <xdr:nvSpPr>
        <xdr:cNvPr id="738" name="円/楕円 737"/>
        <xdr:cNvSpPr/>
      </xdr:nvSpPr>
      <xdr:spPr>
        <a:xfrm>
          <a:off x="22110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88282</xdr:rowOff>
    </xdr:from>
    <xdr:ext cx="469744" cy="259045"/>
    <xdr:sp macro="" textlink="">
      <xdr:nvSpPr>
        <xdr:cNvPr id="739" name="投資及び出資金該当値テキスト"/>
        <xdr:cNvSpPr txBox="1"/>
      </xdr:nvSpPr>
      <xdr:spPr>
        <a:xfrm>
          <a:off x="22212300" y="57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6,185</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113157</xdr:rowOff>
    </xdr:from>
    <xdr:to>
      <xdr:col>31</xdr:col>
      <xdr:colOff>85725</xdr:colOff>
      <xdr:row>35</xdr:row>
      <xdr:rowOff>43307</xdr:rowOff>
    </xdr:to>
    <xdr:sp macro="" textlink="">
      <xdr:nvSpPr>
        <xdr:cNvPr id="740" name="円/楕円 739"/>
        <xdr:cNvSpPr/>
      </xdr:nvSpPr>
      <xdr:spPr>
        <a:xfrm>
          <a:off x="21272500" y="5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59834</xdr:rowOff>
    </xdr:from>
    <xdr:ext cx="469744" cy="259045"/>
    <xdr:sp macro="" textlink="">
      <xdr:nvSpPr>
        <xdr:cNvPr id="741" name="テキスト ボックス 740"/>
        <xdr:cNvSpPr txBox="1"/>
      </xdr:nvSpPr>
      <xdr:spPr>
        <a:xfrm>
          <a:off x="21088427" y="57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93345</xdr:rowOff>
    </xdr:from>
    <xdr:to>
      <xdr:col>29</xdr:col>
      <xdr:colOff>568325</xdr:colOff>
      <xdr:row>34</xdr:row>
      <xdr:rowOff>23495</xdr:rowOff>
    </xdr:to>
    <xdr:sp macro="" textlink="">
      <xdr:nvSpPr>
        <xdr:cNvPr id="742" name="円/楕円 741"/>
        <xdr:cNvSpPr/>
      </xdr:nvSpPr>
      <xdr:spPr>
        <a:xfrm>
          <a:off x="203835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40022</xdr:rowOff>
    </xdr:from>
    <xdr:ext cx="469744" cy="259045"/>
    <xdr:sp macro="" textlink="">
      <xdr:nvSpPr>
        <xdr:cNvPr id="743" name="テキスト ボックス 742"/>
        <xdr:cNvSpPr txBox="1"/>
      </xdr:nvSpPr>
      <xdr:spPr>
        <a:xfrm>
          <a:off x="20199427"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43180</xdr:rowOff>
    </xdr:from>
    <xdr:to>
      <xdr:col>28</xdr:col>
      <xdr:colOff>365125</xdr:colOff>
      <xdr:row>35</xdr:row>
      <xdr:rowOff>144780</xdr:rowOff>
    </xdr:to>
    <xdr:sp macro="" textlink="">
      <xdr:nvSpPr>
        <xdr:cNvPr id="744" name="円/楕円 743"/>
        <xdr:cNvSpPr/>
      </xdr:nvSpPr>
      <xdr:spPr>
        <a:xfrm>
          <a:off x="19494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161307</xdr:rowOff>
    </xdr:from>
    <xdr:ext cx="469744" cy="259045"/>
    <xdr:sp macro="" textlink="">
      <xdr:nvSpPr>
        <xdr:cNvPr id="745" name="テキスト ボックス 744"/>
        <xdr:cNvSpPr txBox="1"/>
      </xdr:nvSpPr>
      <xdr:spPr>
        <a:xfrm>
          <a:off x="19310427"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61722</xdr:rowOff>
    </xdr:from>
    <xdr:to>
      <xdr:col>27</xdr:col>
      <xdr:colOff>161925</xdr:colOff>
      <xdr:row>35</xdr:row>
      <xdr:rowOff>163322</xdr:rowOff>
    </xdr:to>
    <xdr:sp macro="" textlink="">
      <xdr:nvSpPr>
        <xdr:cNvPr id="746" name="円/楕円 745"/>
        <xdr:cNvSpPr/>
      </xdr:nvSpPr>
      <xdr:spPr>
        <a:xfrm>
          <a:off x="18605500" y="60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8399</xdr:rowOff>
    </xdr:from>
    <xdr:ext cx="469744" cy="259045"/>
    <xdr:sp macro="" textlink="">
      <xdr:nvSpPr>
        <xdr:cNvPr id="747" name="テキスト ボックス 746"/>
        <xdr:cNvSpPr txBox="1"/>
      </xdr:nvSpPr>
      <xdr:spPr>
        <a:xfrm>
          <a:off x="18421427" y="58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160617</xdr:rowOff>
    </xdr:from>
    <xdr:to>
      <xdr:col>32</xdr:col>
      <xdr:colOff>187325</xdr:colOff>
      <xdr:row>57</xdr:row>
      <xdr:rowOff>164903</xdr:rowOff>
    </xdr:to>
    <xdr:cxnSp macro="">
      <xdr:nvCxnSpPr>
        <xdr:cNvPr id="772" name="直線コネクタ 771"/>
        <xdr:cNvCxnSpPr/>
      </xdr:nvCxnSpPr>
      <xdr:spPr>
        <a:xfrm flipV="1">
          <a:off x="21323300" y="9933267"/>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139986</xdr:rowOff>
    </xdr:from>
    <xdr:to>
      <xdr:col>31</xdr:col>
      <xdr:colOff>34925</xdr:colOff>
      <xdr:row>57</xdr:row>
      <xdr:rowOff>164903</xdr:rowOff>
    </xdr:to>
    <xdr:cxnSp macro="">
      <xdr:nvCxnSpPr>
        <xdr:cNvPr id="775" name="直線コネクタ 774"/>
        <xdr:cNvCxnSpPr/>
      </xdr:nvCxnSpPr>
      <xdr:spPr>
        <a:xfrm>
          <a:off x="20434300" y="9912636"/>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139986</xdr:rowOff>
    </xdr:from>
    <xdr:to>
      <xdr:col>29</xdr:col>
      <xdr:colOff>517525</xdr:colOff>
      <xdr:row>57</xdr:row>
      <xdr:rowOff>162617</xdr:rowOff>
    </xdr:to>
    <xdr:cxnSp macro="">
      <xdr:nvCxnSpPr>
        <xdr:cNvPr id="778" name="直線コネクタ 777"/>
        <xdr:cNvCxnSpPr/>
      </xdr:nvCxnSpPr>
      <xdr:spPr>
        <a:xfrm flipV="1">
          <a:off x="19545300" y="991263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91301</xdr:rowOff>
    </xdr:from>
    <xdr:to>
      <xdr:col>29</xdr:col>
      <xdr:colOff>568325</xdr:colOff>
      <xdr:row>57</xdr:row>
      <xdr:rowOff>21451</xdr:rowOff>
    </xdr:to>
    <xdr:sp macro="" textlink="">
      <xdr:nvSpPr>
        <xdr:cNvPr id="779" name="フローチャート : 判断 778"/>
        <xdr:cNvSpPr/>
      </xdr:nvSpPr>
      <xdr:spPr>
        <a:xfrm>
          <a:off x="20383500" y="9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37978</xdr:rowOff>
    </xdr:from>
    <xdr:ext cx="469744" cy="259045"/>
    <xdr:sp macro="" textlink="">
      <xdr:nvSpPr>
        <xdr:cNvPr id="780" name="テキスト ボックス 779"/>
        <xdr:cNvSpPr txBox="1"/>
      </xdr:nvSpPr>
      <xdr:spPr>
        <a:xfrm>
          <a:off x="20199427" y="9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159703</xdr:rowOff>
    </xdr:from>
    <xdr:to>
      <xdr:col>28</xdr:col>
      <xdr:colOff>314325</xdr:colOff>
      <xdr:row>57</xdr:row>
      <xdr:rowOff>162617</xdr:rowOff>
    </xdr:to>
    <xdr:cxnSp macro="">
      <xdr:nvCxnSpPr>
        <xdr:cNvPr id="781" name="直線コネクタ 780"/>
        <xdr:cNvCxnSpPr/>
      </xdr:nvCxnSpPr>
      <xdr:spPr>
        <a:xfrm>
          <a:off x="18656300" y="9932353"/>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102216</xdr:rowOff>
    </xdr:from>
    <xdr:to>
      <xdr:col>28</xdr:col>
      <xdr:colOff>365125</xdr:colOff>
      <xdr:row>57</xdr:row>
      <xdr:rowOff>32366</xdr:rowOff>
    </xdr:to>
    <xdr:sp macro="" textlink="">
      <xdr:nvSpPr>
        <xdr:cNvPr id="782" name="フローチャート : 判断 781"/>
        <xdr:cNvSpPr/>
      </xdr:nvSpPr>
      <xdr:spPr>
        <a:xfrm>
          <a:off x="19494500" y="97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48893</xdr:rowOff>
    </xdr:from>
    <xdr:ext cx="469744" cy="259045"/>
    <xdr:sp macro="" textlink="">
      <xdr:nvSpPr>
        <xdr:cNvPr id="783" name="テキスト ボックス 782"/>
        <xdr:cNvSpPr txBox="1"/>
      </xdr:nvSpPr>
      <xdr:spPr>
        <a:xfrm>
          <a:off x="19310427" y="94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98158</xdr:rowOff>
    </xdr:from>
    <xdr:to>
      <xdr:col>27</xdr:col>
      <xdr:colOff>161925</xdr:colOff>
      <xdr:row>57</xdr:row>
      <xdr:rowOff>28308</xdr:rowOff>
    </xdr:to>
    <xdr:sp macro="" textlink="">
      <xdr:nvSpPr>
        <xdr:cNvPr id="784" name="フローチャート : 判断 783"/>
        <xdr:cNvSpPr/>
      </xdr:nvSpPr>
      <xdr:spPr>
        <a:xfrm>
          <a:off x="18605500" y="969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44835</xdr:rowOff>
    </xdr:from>
    <xdr:ext cx="469744" cy="259045"/>
    <xdr:sp macro="" textlink="">
      <xdr:nvSpPr>
        <xdr:cNvPr id="785" name="テキスト ボックス 784"/>
        <xdr:cNvSpPr txBox="1"/>
      </xdr:nvSpPr>
      <xdr:spPr>
        <a:xfrm>
          <a:off x="18421427" y="947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109817</xdr:rowOff>
    </xdr:from>
    <xdr:to>
      <xdr:col>32</xdr:col>
      <xdr:colOff>238125</xdr:colOff>
      <xdr:row>58</xdr:row>
      <xdr:rowOff>39967</xdr:rowOff>
    </xdr:to>
    <xdr:sp macro="" textlink="">
      <xdr:nvSpPr>
        <xdr:cNvPr id="791" name="円/楕円 790"/>
        <xdr:cNvSpPr/>
      </xdr:nvSpPr>
      <xdr:spPr>
        <a:xfrm>
          <a:off x="22110700" y="98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24744</xdr:rowOff>
    </xdr:from>
    <xdr:ext cx="378565" cy="259045"/>
    <xdr:sp macro="" textlink="">
      <xdr:nvSpPr>
        <xdr:cNvPr id="792" name="貸付金該当値テキスト"/>
        <xdr:cNvSpPr txBox="1"/>
      </xdr:nvSpPr>
      <xdr:spPr>
        <a:xfrm>
          <a:off x="22212300" y="9797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114103</xdr:rowOff>
    </xdr:from>
    <xdr:to>
      <xdr:col>31</xdr:col>
      <xdr:colOff>85725</xdr:colOff>
      <xdr:row>58</xdr:row>
      <xdr:rowOff>44253</xdr:rowOff>
    </xdr:to>
    <xdr:sp macro="" textlink="">
      <xdr:nvSpPr>
        <xdr:cNvPr id="793" name="円/楕円 792"/>
        <xdr:cNvSpPr/>
      </xdr:nvSpPr>
      <xdr:spPr>
        <a:xfrm>
          <a:off x="21272500" y="98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35380</xdr:rowOff>
    </xdr:from>
    <xdr:ext cx="378565" cy="259045"/>
    <xdr:sp macro="" textlink="">
      <xdr:nvSpPr>
        <xdr:cNvPr id="794" name="テキスト ボックス 793"/>
        <xdr:cNvSpPr txBox="1"/>
      </xdr:nvSpPr>
      <xdr:spPr>
        <a:xfrm>
          <a:off x="21134017" y="9979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89186</xdr:rowOff>
    </xdr:from>
    <xdr:to>
      <xdr:col>29</xdr:col>
      <xdr:colOff>568325</xdr:colOff>
      <xdr:row>58</xdr:row>
      <xdr:rowOff>19336</xdr:rowOff>
    </xdr:to>
    <xdr:sp macro="" textlink="">
      <xdr:nvSpPr>
        <xdr:cNvPr id="795" name="円/楕円 794"/>
        <xdr:cNvSpPr/>
      </xdr:nvSpPr>
      <xdr:spPr>
        <a:xfrm>
          <a:off x="20383500" y="98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10463</xdr:rowOff>
    </xdr:from>
    <xdr:ext cx="378565" cy="259045"/>
    <xdr:sp macro="" textlink="">
      <xdr:nvSpPr>
        <xdr:cNvPr id="796" name="テキスト ボックス 795"/>
        <xdr:cNvSpPr txBox="1"/>
      </xdr:nvSpPr>
      <xdr:spPr>
        <a:xfrm>
          <a:off x="20245017" y="995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111817</xdr:rowOff>
    </xdr:from>
    <xdr:to>
      <xdr:col>28</xdr:col>
      <xdr:colOff>365125</xdr:colOff>
      <xdr:row>58</xdr:row>
      <xdr:rowOff>41967</xdr:rowOff>
    </xdr:to>
    <xdr:sp macro="" textlink="">
      <xdr:nvSpPr>
        <xdr:cNvPr id="797" name="円/楕円 796"/>
        <xdr:cNvSpPr/>
      </xdr:nvSpPr>
      <xdr:spPr>
        <a:xfrm>
          <a:off x="19494500" y="98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33094</xdr:rowOff>
    </xdr:from>
    <xdr:ext cx="378565" cy="259045"/>
    <xdr:sp macro="" textlink="">
      <xdr:nvSpPr>
        <xdr:cNvPr id="798" name="テキスト ボックス 797"/>
        <xdr:cNvSpPr txBox="1"/>
      </xdr:nvSpPr>
      <xdr:spPr>
        <a:xfrm>
          <a:off x="19356017" y="997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108903</xdr:rowOff>
    </xdr:from>
    <xdr:to>
      <xdr:col>27</xdr:col>
      <xdr:colOff>161925</xdr:colOff>
      <xdr:row>58</xdr:row>
      <xdr:rowOff>39053</xdr:rowOff>
    </xdr:to>
    <xdr:sp macro="" textlink="">
      <xdr:nvSpPr>
        <xdr:cNvPr id="799" name="円/楕円 798"/>
        <xdr:cNvSpPr/>
      </xdr:nvSpPr>
      <xdr:spPr>
        <a:xfrm>
          <a:off x="18605500" y="98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30180</xdr:rowOff>
    </xdr:from>
    <xdr:ext cx="378565" cy="259045"/>
    <xdr:sp macro="" textlink="">
      <xdr:nvSpPr>
        <xdr:cNvPr id="800" name="テキスト ボックス 799"/>
        <xdr:cNvSpPr txBox="1"/>
      </xdr:nvSpPr>
      <xdr:spPr>
        <a:xfrm>
          <a:off x="18467017" y="99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70015</xdr:rowOff>
    </xdr:from>
    <xdr:to>
      <xdr:col>32</xdr:col>
      <xdr:colOff>187325</xdr:colOff>
      <xdr:row>75</xdr:row>
      <xdr:rowOff>99943</xdr:rowOff>
    </xdr:to>
    <xdr:cxnSp macro="">
      <xdr:nvCxnSpPr>
        <xdr:cNvPr id="830" name="直線コネクタ 829"/>
        <xdr:cNvCxnSpPr/>
      </xdr:nvCxnSpPr>
      <xdr:spPr>
        <a:xfrm flipV="1">
          <a:off x="21323300" y="12928765"/>
          <a:ext cx="838200" cy="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85710</xdr:rowOff>
    </xdr:from>
    <xdr:ext cx="534377" cy="259045"/>
    <xdr:sp macro="" textlink="">
      <xdr:nvSpPr>
        <xdr:cNvPr id="831" name="繰出金平均値テキスト"/>
        <xdr:cNvSpPr txBox="1"/>
      </xdr:nvSpPr>
      <xdr:spPr>
        <a:xfrm>
          <a:off x="22212300" y="13115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99943</xdr:rowOff>
    </xdr:from>
    <xdr:to>
      <xdr:col>31</xdr:col>
      <xdr:colOff>34925</xdr:colOff>
      <xdr:row>75</xdr:row>
      <xdr:rowOff>134747</xdr:rowOff>
    </xdr:to>
    <xdr:cxnSp macro="">
      <xdr:nvCxnSpPr>
        <xdr:cNvPr id="833" name="直線コネクタ 832"/>
        <xdr:cNvCxnSpPr/>
      </xdr:nvCxnSpPr>
      <xdr:spPr>
        <a:xfrm flipV="1">
          <a:off x="20434300" y="12958693"/>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5" name="テキスト ボックス 834"/>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134747</xdr:rowOff>
    </xdr:from>
    <xdr:to>
      <xdr:col>29</xdr:col>
      <xdr:colOff>517525</xdr:colOff>
      <xdr:row>76</xdr:row>
      <xdr:rowOff>41878</xdr:rowOff>
    </xdr:to>
    <xdr:cxnSp macro="">
      <xdr:nvCxnSpPr>
        <xdr:cNvPr id="836" name="直線コネクタ 835"/>
        <xdr:cNvCxnSpPr/>
      </xdr:nvCxnSpPr>
      <xdr:spPr>
        <a:xfrm flipV="1">
          <a:off x="19545300" y="12993497"/>
          <a:ext cx="889000" cy="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54039</xdr:rowOff>
    </xdr:from>
    <xdr:to>
      <xdr:col>29</xdr:col>
      <xdr:colOff>568325</xdr:colOff>
      <xdr:row>76</xdr:row>
      <xdr:rowOff>155639</xdr:rowOff>
    </xdr:to>
    <xdr:sp macro="" textlink="">
      <xdr:nvSpPr>
        <xdr:cNvPr id="837" name="フローチャート : 判断 836"/>
        <xdr:cNvSpPr/>
      </xdr:nvSpPr>
      <xdr:spPr>
        <a:xfrm>
          <a:off x="20383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146766</xdr:rowOff>
    </xdr:from>
    <xdr:ext cx="534377" cy="259045"/>
    <xdr:sp macro="" textlink="">
      <xdr:nvSpPr>
        <xdr:cNvPr id="838" name="テキスト ボックス 837"/>
        <xdr:cNvSpPr txBox="1"/>
      </xdr:nvSpPr>
      <xdr:spPr>
        <a:xfrm>
          <a:off x="20167111" y="131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41878</xdr:rowOff>
    </xdr:from>
    <xdr:to>
      <xdr:col>28</xdr:col>
      <xdr:colOff>314325</xdr:colOff>
      <xdr:row>76</xdr:row>
      <xdr:rowOff>55290</xdr:rowOff>
    </xdr:to>
    <xdr:cxnSp macro="">
      <xdr:nvCxnSpPr>
        <xdr:cNvPr id="839" name="直線コネクタ 838"/>
        <xdr:cNvCxnSpPr/>
      </xdr:nvCxnSpPr>
      <xdr:spPr>
        <a:xfrm flipV="1">
          <a:off x="18656300" y="13072078"/>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88137</xdr:rowOff>
    </xdr:from>
    <xdr:to>
      <xdr:col>28</xdr:col>
      <xdr:colOff>365125</xdr:colOff>
      <xdr:row>77</xdr:row>
      <xdr:rowOff>18287</xdr:rowOff>
    </xdr:to>
    <xdr:sp macro="" textlink="">
      <xdr:nvSpPr>
        <xdr:cNvPr id="840" name="フローチャート : 判断 839"/>
        <xdr:cNvSpPr/>
      </xdr:nvSpPr>
      <xdr:spPr>
        <a:xfrm>
          <a:off x="19494500" y="1311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9414</xdr:rowOff>
    </xdr:from>
    <xdr:ext cx="534377" cy="259045"/>
    <xdr:sp macro="" textlink="">
      <xdr:nvSpPr>
        <xdr:cNvPr id="841" name="テキスト ボックス 840"/>
        <xdr:cNvSpPr txBox="1"/>
      </xdr:nvSpPr>
      <xdr:spPr>
        <a:xfrm>
          <a:off x="19278111" y="1321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103397</xdr:rowOff>
    </xdr:from>
    <xdr:to>
      <xdr:col>27</xdr:col>
      <xdr:colOff>161925</xdr:colOff>
      <xdr:row>77</xdr:row>
      <xdr:rowOff>33547</xdr:rowOff>
    </xdr:to>
    <xdr:sp macro="" textlink="">
      <xdr:nvSpPr>
        <xdr:cNvPr id="842" name="フローチャート : 判断 841"/>
        <xdr:cNvSpPr/>
      </xdr:nvSpPr>
      <xdr:spPr>
        <a:xfrm>
          <a:off x="18605500" y="131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24674</xdr:rowOff>
    </xdr:from>
    <xdr:ext cx="534377" cy="259045"/>
    <xdr:sp macro="" textlink="">
      <xdr:nvSpPr>
        <xdr:cNvPr id="843" name="テキスト ボックス 842"/>
        <xdr:cNvSpPr txBox="1"/>
      </xdr:nvSpPr>
      <xdr:spPr>
        <a:xfrm>
          <a:off x="18389111" y="132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19215</xdr:rowOff>
    </xdr:from>
    <xdr:to>
      <xdr:col>32</xdr:col>
      <xdr:colOff>238125</xdr:colOff>
      <xdr:row>75</xdr:row>
      <xdr:rowOff>120815</xdr:rowOff>
    </xdr:to>
    <xdr:sp macro="" textlink="">
      <xdr:nvSpPr>
        <xdr:cNvPr id="849" name="円/楕円 848"/>
        <xdr:cNvSpPr/>
      </xdr:nvSpPr>
      <xdr:spPr>
        <a:xfrm>
          <a:off x="22110700" y="128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42092</xdr:rowOff>
    </xdr:from>
    <xdr:ext cx="534377" cy="259045"/>
    <xdr:sp macro="" textlink="">
      <xdr:nvSpPr>
        <xdr:cNvPr id="850" name="繰出金該当値テキスト"/>
        <xdr:cNvSpPr txBox="1"/>
      </xdr:nvSpPr>
      <xdr:spPr>
        <a:xfrm>
          <a:off x="22212300" y="127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54,658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49143</xdr:rowOff>
    </xdr:from>
    <xdr:to>
      <xdr:col>31</xdr:col>
      <xdr:colOff>85725</xdr:colOff>
      <xdr:row>75</xdr:row>
      <xdr:rowOff>150743</xdr:rowOff>
    </xdr:to>
    <xdr:sp macro="" textlink="">
      <xdr:nvSpPr>
        <xdr:cNvPr id="851" name="円/楕円 850"/>
        <xdr:cNvSpPr/>
      </xdr:nvSpPr>
      <xdr:spPr>
        <a:xfrm>
          <a:off x="21272500" y="12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167270</xdr:rowOff>
    </xdr:from>
    <xdr:ext cx="534377" cy="259045"/>
    <xdr:sp macro="" textlink="">
      <xdr:nvSpPr>
        <xdr:cNvPr id="852" name="テキスト ボックス 851"/>
        <xdr:cNvSpPr txBox="1"/>
      </xdr:nvSpPr>
      <xdr:spPr>
        <a:xfrm>
          <a:off x="21056111" y="126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83947</xdr:rowOff>
    </xdr:from>
    <xdr:to>
      <xdr:col>29</xdr:col>
      <xdr:colOff>568325</xdr:colOff>
      <xdr:row>76</xdr:row>
      <xdr:rowOff>14097</xdr:rowOff>
    </xdr:to>
    <xdr:sp macro="" textlink="">
      <xdr:nvSpPr>
        <xdr:cNvPr id="853" name="円/楕円 852"/>
        <xdr:cNvSpPr/>
      </xdr:nvSpPr>
      <xdr:spPr>
        <a:xfrm>
          <a:off x="20383500" y="129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30624</xdr:rowOff>
    </xdr:from>
    <xdr:ext cx="534377" cy="259045"/>
    <xdr:sp macro="" textlink="">
      <xdr:nvSpPr>
        <xdr:cNvPr id="854" name="テキスト ボックス 853"/>
        <xdr:cNvSpPr txBox="1"/>
      </xdr:nvSpPr>
      <xdr:spPr>
        <a:xfrm>
          <a:off x="20167111" y="127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162528</xdr:rowOff>
    </xdr:from>
    <xdr:to>
      <xdr:col>28</xdr:col>
      <xdr:colOff>365125</xdr:colOff>
      <xdr:row>76</xdr:row>
      <xdr:rowOff>92678</xdr:rowOff>
    </xdr:to>
    <xdr:sp macro="" textlink="">
      <xdr:nvSpPr>
        <xdr:cNvPr id="855" name="円/楕円 854"/>
        <xdr:cNvSpPr/>
      </xdr:nvSpPr>
      <xdr:spPr>
        <a:xfrm>
          <a:off x="19494500" y="130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109205</xdr:rowOff>
    </xdr:from>
    <xdr:ext cx="534377" cy="259045"/>
    <xdr:sp macro="" textlink="">
      <xdr:nvSpPr>
        <xdr:cNvPr id="856" name="テキスト ボックス 855"/>
        <xdr:cNvSpPr txBox="1"/>
      </xdr:nvSpPr>
      <xdr:spPr>
        <a:xfrm>
          <a:off x="19278111" y="12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4490</xdr:rowOff>
    </xdr:from>
    <xdr:to>
      <xdr:col>27</xdr:col>
      <xdr:colOff>161925</xdr:colOff>
      <xdr:row>76</xdr:row>
      <xdr:rowOff>106090</xdr:rowOff>
    </xdr:to>
    <xdr:sp macro="" textlink="">
      <xdr:nvSpPr>
        <xdr:cNvPr id="857" name="円/楕円 856"/>
        <xdr:cNvSpPr/>
      </xdr:nvSpPr>
      <xdr:spPr>
        <a:xfrm>
          <a:off x="18605500" y="130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122617</xdr:rowOff>
    </xdr:from>
    <xdr:ext cx="534377" cy="259045"/>
    <xdr:sp macro="" textlink="">
      <xdr:nvSpPr>
        <xdr:cNvPr id="858" name="テキスト ボックス 857"/>
        <xdr:cNvSpPr txBox="1"/>
      </xdr:nvSpPr>
      <xdr:spPr>
        <a:xfrm>
          <a:off x="18389111" y="1280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445,875</a:t>
          </a:r>
          <a:r>
            <a:rPr kumimoji="1" lang="ja-JP" altLang="en-US" sz="1300">
              <a:latin typeface="ＭＳ Ｐゴシック"/>
            </a:rPr>
            <a:t>円となり、前年度の</a:t>
          </a:r>
          <a:r>
            <a:rPr kumimoji="1" lang="en-US" altLang="ja-JP" sz="1300">
              <a:latin typeface="ＭＳ Ｐゴシック"/>
            </a:rPr>
            <a:t>440,485</a:t>
          </a:r>
          <a:r>
            <a:rPr kumimoji="1" lang="ja-JP" altLang="en-US" sz="1300">
              <a:latin typeface="ＭＳ Ｐゴシック"/>
            </a:rPr>
            <a:t>円から</a:t>
          </a:r>
          <a:r>
            <a:rPr kumimoji="1" lang="en-US" altLang="ja-JP" sz="1300">
              <a:latin typeface="ＭＳ Ｐゴシック"/>
            </a:rPr>
            <a:t>5,390</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主な構成要因のうち、普通建設事業費を除く大半はここ数年増加傾向にあり、類似団体平均を上回っているものが多い。今後も定員適正化計画や公共施設等総合管理計画、行政改革アクションプラン等に基づき、経常経費の抑制に努める必要がある。</a:t>
          </a:r>
          <a:endParaRPr kumimoji="1" lang="en-US" altLang="ja-JP" sz="1300">
            <a:latin typeface="ＭＳ Ｐゴシック"/>
          </a:endParaRPr>
        </a:p>
        <a:p>
          <a:r>
            <a:rPr kumimoji="1" lang="ja-JP" altLang="en-US" sz="1300">
              <a:latin typeface="ＭＳ Ｐゴシック"/>
            </a:rPr>
            <a:t>　普通建設事業費については大型事業が一定終了したことにより類似団体平均を下回っているものの、平成</a:t>
          </a:r>
          <a:r>
            <a:rPr kumimoji="1" lang="en-US" altLang="ja-JP" sz="1300">
              <a:latin typeface="ＭＳ Ｐゴシック"/>
            </a:rPr>
            <a:t>29</a:t>
          </a:r>
          <a:r>
            <a:rPr kumimoji="1" lang="ja-JP" altLang="en-US" sz="1300">
              <a:latin typeface="ＭＳ Ｐゴシック"/>
            </a:rPr>
            <a:t>年度以降は</a:t>
          </a:r>
          <a:r>
            <a:rPr kumimoji="1" lang="en-US" altLang="ja-JP" sz="1300">
              <a:latin typeface="ＭＳ Ｐゴシック"/>
            </a:rPr>
            <a:t>(</a:t>
          </a:r>
          <a:r>
            <a:rPr kumimoji="1" lang="ja-JP" altLang="en-US" sz="1300" baseline="0">
              <a:latin typeface="ＭＳ Ｐゴシック"/>
            </a:rPr>
            <a:t>仮称</a:t>
          </a:r>
          <a:r>
            <a:rPr kumimoji="1" lang="en-US" altLang="ja-JP" sz="1300" baseline="0">
              <a:latin typeface="ＭＳ Ｐゴシック"/>
            </a:rPr>
            <a:t>)</a:t>
          </a:r>
          <a:r>
            <a:rPr kumimoji="1" lang="ja-JP" altLang="en-US" sz="1300" baseline="0">
              <a:latin typeface="ＭＳ Ｐゴシック"/>
            </a:rPr>
            <a:t>長浜北部学校給食センター、</a:t>
          </a:r>
          <a:r>
            <a:rPr kumimoji="1" lang="ja-JP" altLang="en-US" sz="1300">
              <a:latin typeface="ＭＳ Ｐゴシック"/>
            </a:rPr>
            <a:t>産業文化交流拠点施設、消防本部庁舎整備事業、北部地域総合体育館、斎場等整備事業が控えており、留意が必要である。</a:t>
          </a:r>
          <a:endParaRPr kumimoji="1" lang="en-US" altLang="ja-JP" sz="1300">
            <a:latin typeface="ＭＳ Ｐゴシック"/>
          </a:endParaRPr>
        </a:p>
        <a:p>
          <a:r>
            <a:rPr kumimoji="1" lang="ja-JP" altLang="en-US" sz="1300">
              <a:latin typeface="ＭＳ Ｐゴシック"/>
            </a:rPr>
            <a:t>　公債費については、これまでからの計画的な繰上償還による市債残高の削減や大型建設事業の終了による起債の減少により減少傾向であったが、平成</a:t>
          </a:r>
          <a:r>
            <a:rPr kumimoji="1" lang="en-US" altLang="ja-JP" sz="1300">
              <a:latin typeface="ＭＳ Ｐゴシック"/>
            </a:rPr>
            <a:t>28</a:t>
          </a:r>
          <a:r>
            <a:rPr kumimoji="1" lang="ja-JP" altLang="en-US" sz="1300">
              <a:latin typeface="ＭＳ Ｐゴシック"/>
            </a:rPr>
            <a:t>年度は繰上償還を</a:t>
          </a:r>
          <a:r>
            <a:rPr kumimoji="1" lang="en-US" altLang="ja-JP" sz="1300">
              <a:latin typeface="ＭＳ Ｐゴシック"/>
            </a:rPr>
            <a:t>1,589</a:t>
          </a:r>
          <a:r>
            <a:rPr kumimoji="1" lang="ja-JP" altLang="en-US" sz="1300">
              <a:latin typeface="ＭＳ Ｐゴシック"/>
            </a:rPr>
            <a:t>百万円行ったことにより増加している。類似団体平均と比較しても高い水準にあり、今後の大型建設事業に伴う起債の増加も見込まれることから、今後も引き続き計画的な繰上償還の実施等により市債残高の抑制に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120,123
117,065
681.02
55,227,770
53,559,894
1,202,870
34,422,452
46,844,925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93980</xdr:rowOff>
    </xdr:from>
    <xdr:to>
      <xdr:col>6</xdr:col>
      <xdr:colOff>511175</xdr:colOff>
      <xdr:row>37</xdr:row>
      <xdr:rowOff>4173</xdr:rowOff>
    </xdr:to>
    <xdr:cxnSp macro="">
      <xdr:nvCxnSpPr>
        <xdr:cNvPr id="63" name="直線コネクタ 62"/>
        <xdr:cNvCxnSpPr/>
      </xdr:nvCxnSpPr>
      <xdr:spPr>
        <a:xfrm>
          <a:off x="3797300" y="626618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93980</xdr:rowOff>
    </xdr:from>
    <xdr:to>
      <xdr:col>5</xdr:col>
      <xdr:colOff>358775</xdr:colOff>
      <xdr:row>37</xdr:row>
      <xdr:rowOff>12881</xdr:rowOff>
    </xdr:to>
    <xdr:cxnSp macro="">
      <xdr:nvCxnSpPr>
        <xdr:cNvPr id="66" name="直線コネクタ 65"/>
        <xdr:cNvCxnSpPr/>
      </xdr:nvCxnSpPr>
      <xdr:spPr>
        <a:xfrm flipV="1">
          <a:off x="2908300" y="6266180"/>
          <a:ext cx="889000" cy="9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70031</xdr:rowOff>
    </xdr:from>
    <xdr:to>
      <xdr:col>4</xdr:col>
      <xdr:colOff>155575</xdr:colOff>
      <xdr:row>37</xdr:row>
      <xdr:rowOff>12881</xdr:rowOff>
    </xdr:to>
    <xdr:cxnSp macro="">
      <xdr:nvCxnSpPr>
        <xdr:cNvPr id="69" name="直線コネクタ 68"/>
        <xdr:cNvCxnSpPr/>
      </xdr:nvCxnSpPr>
      <xdr:spPr>
        <a:xfrm>
          <a:off x="2019300" y="624223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49167</xdr:rowOff>
    </xdr:from>
    <xdr:to>
      <xdr:col>4</xdr:col>
      <xdr:colOff>206375</xdr:colOff>
      <xdr:row>35</xdr:row>
      <xdr:rowOff>150767</xdr:rowOff>
    </xdr:to>
    <xdr:sp macro="" textlink="">
      <xdr:nvSpPr>
        <xdr:cNvPr id="70" name="フローチャート : 判断 69"/>
        <xdr:cNvSpPr/>
      </xdr:nvSpPr>
      <xdr:spPr>
        <a:xfrm>
          <a:off x="2857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167294</xdr:rowOff>
    </xdr:from>
    <xdr:ext cx="469744" cy="259045"/>
    <xdr:sp macro="" textlink="">
      <xdr:nvSpPr>
        <xdr:cNvPr id="71" name="テキスト ボックス 70"/>
        <xdr:cNvSpPr txBox="1"/>
      </xdr:nvSpPr>
      <xdr:spPr>
        <a:xfrm>
          <a:off x="2673427"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9072</xdr:rowOff>
    </xdr:from>
    <xdr:to>
      <xdr:col>2</xdr:col>
      <xdr:colOff>638175</xdr:colOff>
      <xdr:row>36</xdr:row>
      <xdr:rowOff>70031</xdr:rowOff>
    </xdr:to>
    <xdr:cxnSp macro="">
      <xdr:nvCxnSpPr>
        <xdr:cNvPr id="72" name="直線コネクタ 71"/>
        <xdr:cNvCxnSpPr/>
      </xdr:nvCxnSpPr>
      <xdr:spPr>
        <a:xfrm>
          <a:off x="1130300" y="6181272"/>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78558</xdr:rowOff>
    </xdr:from>
    <xdr:to>
      <xdr:col>3</xdr:col>
      <xdr:colOff>3175</xdr:colOff>
      <xdr:row>36</xdr:row>
      <xdr:rowOff>8708</xdr:rowOff>
    </xdr:to>
    <xdr:sp macro="" textlink="">
      <xdr:nvSpPr>
        <xdr:cNvPr id="73" name="フローチャート : 判断 72"/>
        <xdr:cNvSpPr/>
      </xdr:nvSpPr>
      <xdr:spPr>
        <a:xfrm>
          <a:off x="1968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25235</xdr:rowOff>
    </xdr:from>
    <xdr:ext cx="469744" cy="259045"/>
    <xdr:sp macro="" textlink="">
      <xdr:nvSpPr>
        <xdr:cNvPr id="74" name="テキスト ボックス 73"/>
        <xdr:cNvSpPr txBox="1"/>
      </xdr:nvSpPr>
      <xdr:spPr>
        <a:xfrm>
          <a:off x="1784427"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1270</xdr:rowOff>
    </xdr:from>
    <xdr:to>
      <xdr:col>1</xdr:col>
      <xdr:colOff>485775</xdr:colOff>
      <xdr:row>35</xdr:row>
      <xdr:rowOff>102870</xdr:rowOff>
    </xdr:to>
    <xdr:sp macro="" textlink="">
      <xdr:nvSpPr>
        <xdr:cNvPr id="75" name="フローチャート : 判断 74"/>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119397</xdr:rowOff>
    </xdr:from>
    <xdr:ext cx="469744" cy="259045"/>
    <xdr:sp macro="" textlink="">
      <xdr:nvSpPr>
        <xdr:cNvPr id="76" name="テキスト ボックス 75"/>
        <xdr:cNvSpPr txBox="1"/>
      </xdr:nvSpPr>
      <xdr:spPr>
        <a:xfrm>
          <a:off x="895427"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124823</xdr:rowOff>
    </xdr:from>
    <xdr:to>
      <xdr:col>6</xdr:col>
      <xdr:colOff>561975</xdr:colOff>
      <xdr:row>37</xdr:row>
      <xdr:rowOff>54973</xdr:rowOff>
    </xdr:to>
    <xdr:sp macro="" textlink="">
      <xdr:nvSpPr>
        <xdr:cNvPr id="82" name="円/楕円 81"/>
        <xdr:cNvSpPr/>
      </xdr:nvSpPr>
      <xdr:spPr>
        <a:xfrm>
          <a:off x="45847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103250</xdr:rowOff>
    </xdr:from>
    <xdr:ext cx="469744" cy="259045"/>
    <xdr:sp macro="" textlink="">
      <xdr:nvSpPr>
        <xdr:cNvPr id="83" name="議会費該当値テキスト"/>
        <xdr:cNvSpPr txBox="1"/>
      </xdr:nvSpPr>
      <xdr:spPr>
        <a:xfrm>
          <a:off x="4686300" y="627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43180</xdr:rowOff>
    </xdr:from>
    <xdr:to>
      <xdr:col>5</xdr:col>
      <xdr:colOff>409575</xdr:colOff>
      <xdr:row>36</xdr:row>
      <xdr:rowOff>144780</xdr:rowOff>
    </xdr:to>
    <xdr:sp macro="" textlink="">
      <xdr:nvSpPr>
        <xdr:cNvPr id="84" name="円/楕円 83"/>
        <xdr:cNvSpPr/>
      </xdr:nvSpPr>
      <xdr:spPr>
        <a:xfrm>
          <a:off x="3746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135907</xdr:rowOff>
    </xdr:from>
    <xdr:ext cx="469744" cy="259045"/>
    <xdr:sp macro="" textlink="">
      <xdr:nvSpPr>
        <xdr:cNvPr id="85" name="テキスト ボックス 84"/>
        <xdr:cNvSpPr txBox="1"/>
      </xdr:nvSpPr>
      <xdr:spPr>
        <a:xfrm>
          <a:off x="3562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133531</xdr:rowOff>
    </xdr:from>
    <xdr:to>
      <xdr:col>4</xdr:col>
      <xdr:colOff>206375</xdr:colOff>
      <xdr:row>37</xdr:row>
      <xdr:rowOff>63681</xdr:rowOff>
    </xdr:to>
    <xdr:sp macro="" textlink="">
      <xdr:nvSpPr>
        <xdr:cNvPr id="86" name="円/楕円 85"/>
        <xdr:cNvSpPr/>
      </xdr:nvSpPr>
      <xdr:spPr>
        <a:xfrm>
          <a:off x="2857500" y="63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54808</xdr:rowOff>
    </xdr:from>
    <xdr:ext cx="469744" cy="259045"/>
    <xdr:sp macro="" textlink="">
      <xdr:nvSpPr>
        <xdr:cNvPr id="87" name="テキスト ボックス 86"/>
        <xdr:cNvSpPr txBox="1"/>
      </xdr:nvSpPr>
      <xdr:spPr>
        <a:xfrm>
          <a:off x="2673427" y="639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19231</xdr:rowOff>
    </xdr:from>
    <xdr:to>
      <xdr:col>3</xdr:col>
      <xdr:colOff>3175</xdr:colOff>
      <xdr:row>36</xdr:row>
      <xdr:rowOff>120831</xdr:rowOff>
    </xdr:to>
    <xdr:sp macro="" textlink="">
      <xdr:nvSpPr>
        <xdr:cNvPr id="88" name="円/楕円 87"/>
        <xdr:cNvSpPr/>
      </xdr:nvSpPr>
      <xdr:spPr>
        <a:xfrm>
          <a:off x="1968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111958</xdr:rowOff>
    </xdr:from>
    <xdr:ext cx="469744" cy="259045"/>
    <xdr:sp macro="" textlink="">
      <xdr:nvSpPr>
        <xdr:cNvPr id="89" name="テキスト ボックス 88"/>
        <xdr:cNvSpPr txBox="1"/>
      </xdr:nvSpPr>
      <xdr:spPr>
        <a:xfrm>
          <a:off x="1784427"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129722</xdr:rowOff>
    </xdr:from>
    <xdr:to>
      <xdr:col>1</xdr:col>
      <xdr:colOff>485775</xdr:colOff>
      <xdr:row>36</xdr:row>
      <xdr:rowOff>59872</xdr:rowOff>
    </xdr:to>
    <xdr:sp macro="" textlink="">
      <xdr:nvSpPr>
        <xdr:cNvPr id="90" name="円/楕円 89"/>
        <xdr:cNvSpPr/>
      </xdr:nvSpPr>
      <xdr:spPr>
        <a:xfrm>
          <a:off x="1079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50999</xdr:rowOff>
    </xdr:from>
    <xdr:ext cx="469744" cy="259045"/>
    <xdr:sp macro="" textlink="">
      <xdr:nvSpPr>
        <xdr:cNvPr id="91" name="テキスト ボックス 90"/>
        <xdr:cNvSpPr txBox="1"/>
      </xdr:nvSpPr>
      <xdr:spPr>
        <a:xfrm>
          <a:off x="895427"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148551</xdr:rowOff>
    </xdr:from>
    <xdr:to>
      <xdr:col>6</xdr:col>
      <xdr:colOff>511175</xdr:colOff>
      <xdr:row>57</xdr:row>
      <xdr:rowOff>34727</xdr:rowOff>
    </xdr:to>
    <xdr:cxnSp macro="">
      <xdr:nvCxnSpPr>
        <xdr:cNvPr id="118" name="直線コネクタ 117"/>
        <xdr:cNvCxnSpPr/>
      </xdr:nvCxnSpPr>
      <xdr:spPr>
        <a:xfrm>
          <a:off x="3797300" y="9749751"/>
          <a:ext cx="8382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168578</xdr:rowOff>
    </xdr:from>
    <xdr:ext cx="534377" cy="259045"/>
    <xdr:sp macro="" textlink="">
      <xdr:nvSpPr>
        <xdr:cNvPr id="119" name="総務費平均値テキスト"/>
        <xdr:cNvSpPr txBox="1"/>
      </xdr:nvSpPr>
      <xdr:spPr>
        <a:xfrm>
          <a:off x="4686300" y="976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148551</xdr:rowOff>
    </xdr:from>
    <xdr:to>
      <xdr:col>5</xdr:col>
      <xdr:colOff>358775</xdr:colOff>
      <xdr:row>56</xdr:row>
      <xdr:rowOff>164759</xdr:rowOff>
    </xdr:to>
    <xdr:cxnSp macro="">
      <xdr:nvCxnSpPr>
        <xdr:cNvPr id="121" name="直線コネクタ 120"/>
        <xdr:cNvCxnSpPr/>
      </xdr:nvCxnSpPr>
      <xdr:spPr>
        <a:xfrm flipV="1">
          <a:off x="2908300" y="9749751"/>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112917</xdr:rowOff>
    </xdr:from>
    <xdr:to>
      <xdr:col>4</xdr:col>
      <xdr:colOff>155575</xdr:colOff>
      <xdr:row>56</xdr:row>
      <xdr:rowOff>164759</xdr:rowOff>
    </xdr:to>
    <xdr:cxnSp macro="">
      <xdr:nvCxnSpPr>
        <xdr:cNvPr id="124" name="直線コネクタ 123"/>
        <xdr:cNvCxnSpPr/>
      </xdr:nvCxnSpPr>
      <xdr:spPr>
        <a:xfrm>
          <a:off x="2019300" y="9714117"/>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350</xdr:rowOff>
    </xdr:from>
    <xdr:to>
      <xdr:col>4</xdr:col>
      <xdr:colOff>206375</xdr:colOff>
      <xdr:row>57</xdr:row>
      <xdr:rowOff>101950</xdr:rowOff>
    </xdr:to>
    <xdr:sp macro="" textlink="">
      <xdr:nvSpPr>
        <xdr:cNvPr id="125" name="フローチャート : 判断 124"/>
        <xdr:cNvSpPr/>
      </xdr:nvSpPr>
      <xdr:spPr>
        <a:xfrm>
          <a:off x="2857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93077</xdr:rowOff>
    </xdr:from>
    <xdr:ext cx="534377" cy="259045"/>
    <xdr:sp macro="" textlink="">
      <xdr:nvSpPr>
        <xdr:cNvPr id="126" name="テキスト ボックス 125"/>
        <xdr:cNvSpPr txBox="1"/>
      </xdr:nvSpPr>
      <xdr:spPr>
        <a:xfrm>
          <a:off x="2641111" y="98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112917</xdr:rowOff>
    </xdr:from>
    <xdr:to>
      <xdr:col>2</xdr:col>
      <xdr:colOff>638175</xdr:colOff>
      <xdr:row>57</xdr:row>
      <xdr:rowOff>54076</xdr:rowOff>
    </xdr:to>
    <xdr:cxnSp macro="">
      <xdr:nvCxnSpPr>
        <xdr:cNvPr id="127" name="直線コネクタ 126"/>
        <xdr:cNvCxnSpPr/>
      </xdr:nvCxnSpPr>
      <xdr:spPr>
        <a:xfrm flipV="1">
          <a:off x="1130300" y="9714117"/>
          <a:ext cx="889000" cy="1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164210</xdr:rowOff>
    </xdr:from>
    <xdr:to>
      <xdr:col>3</xdr:col>
      <xdr:colOff>3175</xdr:colOff>
      <xdr:row>57</xdr:row>
      <xdr:rowOff>94360</xdr:rowOff>
    </xdr:to>
    <xdr:sp macro="" textlink="">
      <xdr:nvSpPr>
        <xdr:cNvPr id="128" name="フローチャート : 判断 127"/>
        <xdr:cNvSpPr/>
      </xdr:nvSpPr>
      <xdr:spPr>
        <a:xfrm>
          <a:off x="1968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85487</xdr:rowOff>
    </xdr:from>
    <xdr:ext cx="534377" cy="259045"/>
    <xdr:sp macro="" textlink="">
      <xdr:nvSpPr>
        <xdr:cNvPr id="129" name="テキスト ボックス 128"/>
        <xdr:cNvSpPr txBox="1"/>
      </xdr:nvSpPr>
      <xdr:spPr>
        <a:xfrm>
          <a:off x="1752111" y="98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168151</xdr:rowOff>
    </xdr:from>
    <xdr:to>
      <xdr:col>1</xdr:col>
      <xdr:colOff>485775</xdr:colOff>
      <xdr:row>57</xdr:row>
      <xdr:rowOff>98301</xdr:rowOff>
    </xdr:to>
    <xdr:sp macro="" textlink="">
      <xdr:nvSpPr>
        <xdr:cNvPr id="130" name="フローチャート : 判断 129"/>
        <xdr:cNvSpPr/>
      </xdr:nvSpPr>
      <xdr:spPr>
        <a:xfrm>
          <a:off x="1079500" y="976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114828</xdr:rowOff>
    </xdr:from>
    <xdr:ext cx="534377" cy="259045"/>
    <xdr:sp macro="" textlink="">
      <xdr:nvSpPr>
        <xdr:cNvPr id="131" name="テキスト ボックス 130"/>
        <xdr:cNvSpPr txBox="1"/>
      </xdr:nvSpPr>
      <xdr:spPr>
        <a:xfrm>
          <a:off x="863111" y="95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155377</xdr:rowOff>
    </xdr:from>
    <xdr:to>
      <xdr:col>6</xdr:col>
      <xdr:colOff>561975</xdr:colOff>
      <xdr:row>57</xdr:row>
      <xdr:rowOff>85527</xdr:rowOff>
    </xdr:to>
    <xdr:sp macro="" textlink="">
      <xdr:nvSpPr>
        <xdr:cNvPr id="137" name="円/楕円 136"/>
        <xdr:cNvSpPr/>
      </xdr:nvSpPr>
      <xdr:spPr>
        <a:xfrm>
          <a:off x="4584700" y="97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6804</xdr:rowOff>
    </xdr:from>
    <xdr:ext cx="534377" cy="259045"/>
    <xdr:sp macro="" textlink="">
      <xdr:nvSpPr>
        <xdr:cNvPr id="138" name="総務費該当値テキスト"/>
        <xdr:cNvSpPr txBox="1"/>
      </xdr:nvSpPr>
      <xdr:spPr>
        <a:xfrm>
          <a:off x="4686300" y="960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97751</xdr:rowOff>
    </xdr:from>
    <xdr:to>
      <xdr:col>5</xdr:col>
      <xdr:colOff>409575</xdr:colOff>
      <xdr:row>57</xdr:row>
      <xdr:rowOff>27901</xdr:rowOff>
    </xdr:to>
    <xdr:sp macro="" textlink="">
      <xdr:nvSpPr>
        <xdr:cNvPr id="139" name="円/楕円 138"/>
        <xdr:cNvSpPr/>
      </xdr:nvSpPr>
      <xdr:spPr>
        <a:xfrm>
          <a:off x="3746500" y="96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44428</xdr:rowOff>
    </xdr:from>
    <xdr:ext cx="534377" cy="259045"/>
    <xdr:sp macro="" textlink="">
      <xdr:nvSpPr>
        <xdr:cNvPr id="140" name="テキスト ボックス 139"/>
        <xdr:cNvSpPr txBox="1"/>
      </xdr:nvSpPr>
      <xdr:spPr>
        <a:xfrm>
          <a:off x="3530111" y="9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113959</xdr:rowOff>
    </xdr:from>
    <xdr:to>
      <xdr:col>4</xdr:col>
      <xdr:colOff>206375</xdr:colOff>
      <xdr:row>57</xdr:row>
      <xdr:rowOff>44109</xdr:rowOff>
    </xdr:to>
    <xdr:sp macro="" textlink="">
      <xdr:nvSpPr>
        <xdr:cNvPr id="141" name="円/楕円 140"/>
        <xdr:cNvSpPr/>
      </xdr:nvSpPr>
      <xdr:spPr>
        <a:xfrm>
          <a:off x="2857500" y="97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60636</xdr:rowOff>
    </xdr:from>
    <xdr:ext cx="534377" cy="259045"/>
    <xdr:sp macro="" textlink="">
      <xdr:nvSpPr>
        <xdr:cNvPr id="142" name="テキスト ボックス 141"/>
        <xdr:cNvSpPr txBox="1"/>
      </xdr:nvSpPr>
      <xdr:spPr>
        <a:xfrm>
          <a:off x="2641111" y="949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62117</xdr:rowOff>
    </xdr:from>
    <xdr:to>
      <xdr:col>3</xdr:col>
      <xdr:colOff>3175</xdr:colOff>
      <xdr:row>56</xdr:row>
      <xdr:rowOff>163717</xdr:rowOff>
    </xdr:to>
    <xdr:sp macro="" textlink="">
      <xdr:nvSpPr>
        <xdr:cNvPr id="143" name="円/楕円 142"/>
        <xdr:cNvSpPr/>
      </xdr:nvSpPr>
      <xdr:spPr>
        <a:xfrm>
          <a:off x="1968500" y="9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8794</xdr:rowOff>
    </xdr:from>
    <xdr:ext cx="534377" cy="259045"/>
    <xdr:sp macro="" textlink="">
      <xdr:nvSpPr>
        <xdr:cNvPr id="144" name="テキスト ボックス 143"/>
        <xdr:cNvSpPr txBox="1"/>
      </xdr:nvSpPr>
      <xdr:spPr>
        <a:xfrm>
          <a:off x="1752111" y="94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3276</xdr:rowOff>
    </xdr:from>
    <xdr:to>
      <xdr:col>1</xdr:col>
      <xdr:colOff>485775</xdr:colOff>
      <xdr:row>57</xdr:row>
      <xdr:rowOff>104876</xdr:rowOff>
    </xdr:to>
    <xdr:sp macro="" textlink="">
      <xdr:nvSpPr>
        <xdr:cNvPr id="145" name="円/楕円 144"/>
        <xdr:cNvSpPr/>
      </xdr:nvSpPr>
      <xdr:spPr>
        <a:xfrm>
          <a:off x="1079500" y="97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96003</xdr:rowOff>
    </xdr:from>
    <xdr:ext cx="534377" cy="259045"/>
    <xdr:sp macro="" textlink="">
      <xdr:nvSpPr>
        <xdr:cNvPr id="146" name="テキスト ボックス 145"/>
        <xdr:cNvSpPr txBox="1"/>
      </xdr:nvSpPr>
      <xdr:spPr>
        <a:xfrm>
          <a:off x="863111" y="98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107906</xdr:rowOff>
    </xdr:from>
    <xdr:to>
      <xdr:col>6</xdr:col>
      <xdr:colOff>511175</xdr:colOff>
      <xdr:row>74</xdr:row>
      <xdr:rowOff>75635</xdr:rowOff>
    </xdr:to>
    <xdr:cxnSp macro="">
      <xdr:nvCxnSpPr>
        <xdr:cNvPr id="176" name="直線コネクタ 175"/>
        <xdr:cNvCxnSpPr/>
      </xdr:nvCxnSpPr>
      <xdr:spPr>
        <a:xfrm flipV="1">
          <a:off x="3797300" y="12623756"/>
          <a:ext cx="8382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75635</xdr:rowOff>
    </xdr:from>
    <xdr:to>
      <xdr:col>5</xdr:col>
      <xdr:colOff>358775</xdr:colOff>
      <xdr:row>74</xdr:row>
      <xdr:rowOff>103429</xdr:rowOff>
    </xdr:to>
    <xdr:cxnSp macro="">
      <xdr:nvCxnSpPr>
        <xdr:cNvPr id="179" name="直線コネクタ 178"/>
        <xdr:cNvCxnSpPr/>
      </xdr:nvCxnSpPr>
      <xdr:spPr>
        <a:xfrm flipV="1">
          <a:off x="2908300" y="12762935"/>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103429</xdr:rowOff>
    </xdr:from>
    <xdr:to>
      <xdr:col>4</xdr:col>
      <xdr:colOff>155575</xdr:colOff>
      <xdr:row>75</xdr:row>
      <xdr:rowOff>101657</xdr:rowOff>
    </xdr:to>
    <xdr:cxnSp macro="">
      <xdr:nvCxnSpPr>
        <xdr:cNvPr id="182" name="直線コネクタ 181"/>
        <xdr:cNvCxnSpPr/>
      </xdr:nvCxnSpPr>
      <xdr:spPr>
        <a:xfrm flipV="1">
          <a:off x="2019300" y="12790729"/>
          <a:ext cx="889000" cy="1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71831</xdr:rowOff>
    </xdr:from>
    <xdr:to>
      <xdr:col>4</xdr:col>
      <xdr:colOff>206375</xdr:colOff>
      <xdr:row>77</xdr:row>
      <xdr:rowOff>1981</xdr:rowOff>
    </xdr:to>
    <xdr:sp macro="" textlink="">
      <xdr:nvSpPr>
        <xdr:cNvPr id="183" name="フローチャート : 判断 182"/>
        <xdr:cNvSpPr/>
      </xdr:nvSpPr>
      <xdr:spPr>
        <a:xfrm>
          <a:off x="2857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164558</xdr:rowOff>
    </xdr:from>
    <xdr:ext cx="599010" cy="259045"/>
    <xdr:sp macro="" textlink="">
      <xdr:nvSpPr>
        <xdr:cNvPr id="184" name="テキスト ボックス 183"/>
        <xdr:cNvSpPr txBox="1"/>
      </xdr:nvSpPr>
      <xdr:spPr>
        <a:xfrm>
          <a:off x="2608794"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101657</xdr:rowOff>
    </xdr:from>
    <xdr:to>
      <xdr:col>2</xdr:col>
      <xdr:colOff>638175</xdr:colOff>
      <xdr:row>75</xdr:row>
      <xdr:rowOff>133756</xdr:rowOff>
    </xdr:to>
    <xdr:cxnSp macro="">
      <xdr:nvCxnSpPr>
        <xdr:cNvPr id="185" name="直線コネクタ 184"/>
        <xdr:cNvCxnSpPr/>
      </xdr:nvCxnSpPr>
      <xdr:spPr>
        <a:xfrm flipV="1">
          <a:off x="1130300" y="12960407"/>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43656</xdr:rowOff>
    </xdr:from>
    <xdr:to>
      <xdr:col>3</xdr:col>
      <xdr:colOff>3175</xdr:colOff>
      <xdr:row>77</xdr:row>
      <xdr:rowOff>145256</xdr:rowOff>
    </xdr:to>
    <xdr:sp macro="" textlink="">
      <xdr:nvSpPr>
        <xdr:cNvPr id="186" name="フローチャート : 判断 185"/>
        <xdr:cNvSpPr/>
      </xdr:nvSpPr>
      <xdr:spPr>
        <a:xfrm>
          <a:off x="1968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136383</xdr:rowOff>
    </xdr:from>
    <xdr:ext cx="599010" cy="259045"/>
    <xdr:sp macro="" textlink="">
      <xdr:nvSpPr>
        <xdr:cNvPr id="187" name="テキスト ボックス 186"/>
        <xdr:cNvSpPr txBox="1"/>
      </xdr:nvSpPr>
      <xdr:spPr>
        <a:xfrm>
          <a:off x="1719794" y="133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51676</xdr:rowOff>
    </xdr:from>
    <xdr:to>
      <xdr:col>1</xdr:col>
      <xdr:colOff>485775</xdr:colOff>
      <xdr:row>77</xdr:row>
      <xdr:rowOff>153276</xdr:rowOff>
    </xdr:to>
    <xdr:sp macro="" textlink="">
      <xdr:nvSpPr>
        <xdr:cNvPr id="188" name="フローチャート : 判断 187"/>
        <xdr:cNvSpPr/>
      </xdr:nvSpPr>
      <xdr:spPr>
        <a:xfrm>
          <a:off x="1079500" y="1325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144403</xdr:rowOff>
    </xdr:from>
    <xdr:ext cx="599010" cy="259045"/>
    <xdr:sp macro="" textlink="">
      <xdr:nvSpPr>
        <xdr:cNvPr id="189" name="テキスト ボックス 188"/>
        <xdr:cNvSpPr txBox="1"/>
      </xdr:nvSpPr>
      <xdr:spPr>
        <a:xfrm>
          <a:off x="830794" y="133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57106</xdr:rowOff>
    </xdr:from>
    <xdr:to>
      <xdr:col>6</xdr:col>
      <xdr:colOff>561975</xdr:colOff>
      <xdr:row>73</xdr:row>
      <xdr:rowOff>158706</xdr:rowOff>
    </xdr:to>
    <xdr:sp macro="" textlink="">
      <xdr:nvSpPr>
        <xdr:cNvPr id="195" name="円/楕円 194"/>
        <xdr:cNvSpPr/>
      </xdr:nvSpPr>
      <xdr:spPr>
        <a:xfrm>
          <a:off x="4584700" y="12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79983</xdr:rowOff>
    </xdr:from>
    <xdr:ext cx="599010" cy="259045"/>
    <xdr:sp macro="" textlink="">
      <xdr:nvSpPr>
        <xdr:cNvPr id="196" name="民生費該当値テキスト"/>
        <xdr:cNvSpPr txBox="1"/>
      </xdr:nvSpPr>
      <xdr:spPr>
        <a:xfrm>
          <a:off x="4686300" y="124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150,669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24835</xdr:rowOff>
    </xdr:from>
    <xdr:to>
      <xdr:col>5</xdr:col>
      <xdr:colOff>409575</xdr:colOff>
      <xdr:row>74</xdr:row>
      <xdr:rowOff>126435</xdr:rowOff>
    </xdr:to>
    <xdr:sp macro="" textlink="">
      <xdr:nvSpPr>
        <xdr:cNvPr id="197" name="円/楕円 196"/>
        <xdr:cNvSpPr/>
      </xdr:nvSpPr>
      <xdr:spPr>
        <a:xfrm>
          <a:off x="3746500" y="127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142962</xdr:rowOff>
    </xdr:from>
    <xdr:ext cx="599010" cy="259045"/>
    <xdr:sp macro="" textlink="">
      <xdr:nvSpPr>
        <xdr:cNvPr id="198" name="テキスト ボックス 197"/>
        <xdr:cNvSpPr txBox="1"/>
      </xdr:nvSpPr>
      <xdr:spPr>
        <a:xfrm>
          <a:off x="3497794" y="1248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143,363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52629</xdr:rowOff>
    </xdr:from>
    <xdr:to>
      <xdr:col>4</xdr:col>
      <xdr:colOff>206375</xdr:colOff>
      <xdr:row>74</xdr:row>
      <xdr:rowOff>154229</xdr:rowOff>
    </xdr:to>
    <xdr:sp macro="" textlink="">
      <xdr:nvSpPr>
        <xdr:cNvPr id="199" name="円/楕円 198"/>
        <xdr:cNvSpPr/>
      </xdr:nvSpPr>
      <xdr:spPr>
        <a:xfrm>
          <a:off x="2857500" y="127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170756</xdr:rowOff>
    </xdr:from>
    <xdr:ext cx="599010" cy="259045"/>
    <xdr:sp macro="" textlink="">
      <xdr:nvSpPr>
        <xdr:cNvPr id="200" name="テキスト ボックス 199"/>
        <xdr:cNvSpPr txBox="1"/>
      </xdr:nvSpPr>
      <xdr:spPr>
        <a:xfrm>
          <a:off x="2608794" y="1251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141,904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50857</xdr:rowOff>
    </xdr:from>
    <xdr:to>
      <xdr:col>3</xdr:col>
      <xdr:colOff>3175</xdr:colOff>
      <xdr:row>75</xdr:row>
      <xdr:rowOff>152457</xdr:rowOff>
    </xdr:to>
    <xdr:sp macro="" textlink="">
      <xdr:nvSpPr>
        <xdr:cNvPr id="201" name="円/楕円 200"/>
        <xdr:cNvSpPr/>
      </xdr:nvSpPr>
      <xdr:spPr>
        <a:xfrm>
          <a:off x="1968500" y="129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168984</xdr:rowOff>
    </xdr:from>
    <xdr:ext cx="599010" cy="259045"/>
    <xdr:sp macro="" textlink="">
      <xdr:nvSpPr>
        <xdr:cNvPr id="202" name="テキスト ボックス 201"/>
        <xdr:cNvSpPr txBox="1"/>
      </xdr:nvSpPr>
      <xdr:spPr>
        <a:xfrm>
          <a:off x="1719794" y="1268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132,997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82956</xdr:rowOff>
    </xdr:from>
    <xdr:to>
      <xdr:col>1</xdr:col>
      <xdr:colOff>485775</xdr:colOff>
      <xdr:row>76</xdr:row>
      <xdr:rowOff>13106</xdr:rowOff>
    </xdr:to>
    <xdr:sp macro="" textlink="">
      <xdr:nvSpPr>
        <xdr:cNvPr id="203" name="円/楕円 202"/>
        <xdr:cNvSpPr/>
      </xdr:nvSpPr>
      <xdr:spPr>
        <a:xfrm>
          <a:off x="1079500" y="129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29633</xdr:rowOff>
    </xdr:from>
    <xdr:ext cx="599010" cy="259045"/>
    <xdr:sp macro="" textlink="">
      <xdr:nvSpPr>
        <xdr:cNvPr id="204" name="テキスト ボックス 203"/>
        <xdr:cNvSpPr txBox="1"/>
      </xdr:nvSpPr>
      <xdr:spPr>
        <a:xfrm>
          <a:off x="830794" y="1271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170142</xdr:rowOff>
    </xdr:from>
    <xdr:to>
      <xdr:col>6</xdr:col>
      <xdr:colOff>511175</xdr:colOff>
      <xdr:row>95</xdr:row>
      <xdr:rowOff>39193</xdr:rowOff>
    </xdr:to>
    <xdr:cxnSp macro="">
      <xdr:nvCxnSpPr>
        <xdr:cNvPr id="234" name="直線コネクタ 233"/>
        <xdr:cNvCxnSpPr/>
      </xdr:nvCxnSpPr>
      <xdr:spPr>
        <a:xfrm flipV="1">
          <a:off x="3797300" y="16286442"/>
          <a:ext cx="8382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5"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74740</xdr:rowOff>
    </xdr:from>
    <xdr:to>
      <xdr:col>5</xdr:col>
      <xdr:colOff>358775</xdr:colOff>
      <xdr:row>95</xdr:row>
      <xdr:rowOff>39193</xdr:rowOff>
    </xdr:to>
    <xdr:cxnSp macro="">
      <xdr:nvCxnSpPr>
        <xdr:cNvPr id="237" name="直線コネクタ 236"/>
        <xdr:cNvCxnSpPr/>
      </xdr:nvCxnSpPr>
      <xdr:spPr>
        <a:xfrm>
          <a:off x="2908300" y="16191040"/>
          <a:ext cx="889000" cy="1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70853</xdr:rowOff>
    </xdr:from>
    <xdr:to>
      <xdr:col>4</xdr:col>
      <xdr:colOff>155575</xdr:colOff>
      <xdr:row>94</xdr:row>
      <xdr:rowOff>74740</xdr:rowOff>
    </xdr:to>
    <xdr:cxnSp macro="">
      <xdr:nvCxnSpPr>
        <xdr:cNvPr id="240" name="直線コネクタ 239"/>
        <xdr:cNvCxnSpPr/>
      </xdr:nvCxnSpPr>
      <xdr:spPr>
        <a:xfrm>
          <a:off x="2019300" y="1618715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25006</xdr:rowOff>
    </xdr:from>
    <xdr:to>
      <xdr:col>4</xdr:col>
      <xdr:colOff>206375</xdr:colOff>
      <xdr:row>95</xdr:row>
      <xdr:rowOff>126606</xdr:rowOff>
    </xdr:to>
    <xdr:sp macro="" textlink="">
      <xdr:nvSpPr>
        <xdr:cNvPr id="241" name="フローチャート : 判断 240"/>
        <xdr:cNvSpPr/>
      </xdr:nvSpPr>
      <xdr:spPr>
        <a:xfrm>
          <a:off x="2857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117733</xdr:rowOff>
    </xdr:from>
    <xdr:ext cx="534377" cy="259045"/>
    <xdr:sp macro="" textlink="">
      <xdr:nvSpPr>
        <xdr:cNvPr id="242" name="テキスト ボックス 241"/>
        <xdr:cNvSpPr txBox="1"/>
      </xdr:nvSpPr>
      <xdr:spPr>
        <a:xfrm>
          <a:off x="2641111" y="16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70853</xdr:rowOff>
    </xdr:from>
    <xdr:to>
      <xdr:col>2</xdr:col>
      <xdr:colOff>638175</xdr:colOff>
      <xdr:row>94</xdr:row>
      <xdr:rowOff>124689</xdr:rowOff>
    </xdr:to>
    <xdr:cxnSp macro="">
      <xdr:nvCxnSpPr>
        <xdr:cNvPr id="243" name="直線コネクタ 242"/>
        <xdr:cNvCxnSpPr/>
      </xdr:nvCxnSpPr>
      <xdr:spPr>
        <a:xfrm flipV="1">
          <a:off x="1130300" y="16187153"/>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86613</xdr:rowOff>
    </xdr:from>
    <xdr:to>
      <xdr:col>3</xdr:col>
      <xdr:colOff>3175</xdr:colOff>
      <xdr:row>96</xdr:row>
      <xdr:rowOff>16763</xdr:rowOff>
    </xdr:to>
    <xdr:sp macro="" textlink="">
      <xdr:nvSpPr>
        <xdr:cNvPr id="244" name="フローチャート : 判断 243"/>
        <xdr:cNvSpPr/>
      </xdr:nvSpPr>
      <xdr:spPr>
        <a:xfrm>
          <a:off x="196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7890</xdr:rowOff>
    </xdr:from>
    <xdr:ext cx="534377" cy="259045"/>
    <xdr:sp macro="" textlink="">
      <xdr:nvSpPr>
        <xdr:cNvPr id="245" name="テキスト ボックス 244"/>
        <xdr:cNvSpPr txBox="1"/>
      </xdr:nvSpPr>
      <xdr:spPr>
        <a:xfrm>
          <a:off x="1752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6795</xdr:rowOff>
    </xdr:from>
    <xdr:to>
      <xdr:col>1</xdr:col>
      <xdr:colOff>485775</xdr:colOff>
      <xdr:row>95</xdr:row>
      <xdr:rowOff>108395</xdr:rowOff>
    </xdr:to>
    <xdr:sp macro="" textlink="">
      <xdr:nvSpPr>
        <xdr:cNvPr id="246" name="フローチャート : 判断 245"/>
        <xdr:cNvSpPr/>
      </xdr:nvSpPr>
      <xdr:spPr>
        <a:xfrm>
          <a:off x="1079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99522</xdr:rowOff>
    </xdr:from>
    <xdr:ext cx="534377" cy="259045"/>
    <xdr:sp macro="" textlink="">
      <xdr:nvSpPr>
        <xdr:cNvPr id="247" name="テキスト ボックス 246"/>
        <xdr:cNvSpPr txBox="1"/>
      </xdr:nvSpPr>
      <xdr:spPr>
        <a:xfrm>
          <a:off x="863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119342</xdr:rowOff>
    </xdr:from>
    <xdr:to>
      <xdr:col>6</xdr:col>
      <xdr:colOff>561975</xdr:colOff>
      <xdr:row>95</xdr:row>
      <xdr:rowOff>49492</xdr:rowOff>
    </xdr:to>
    <xdr:sp macro="" textlink="">
      <xdr:nvSpPr>
        <xdr:cNvPr id="253" name="円/楕円 252"/>
        <xdr:cNvSpPr/>
      </xdr:nvSpPr>
      <xdr:spPr>
        <a:xfrm>
          <a:off x="4584700" y="162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142219</xdr:rowOff>
    </xdr:from>
    <xdr:ext cx="534377" cy="259045"/>
    <xdr:sp macro="" textlink="">
      <xdr:nvSpPr>
        <xdr:cNvPr id="254" name="衛生費該当値テキスト"/>
        <xdr:cNvSpPr txBox="1"/>
      </xdr:nvSpPr>
      <xdr:spPr>
        <a:xfrm>
          <a:off x="4686300" y="160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159843</xdr:rowOff>
    </xdr:from>
    <xdr:to>
      <xdr:col>5</xdr:col>
      <xdr:colOff>409575</xdr:colOff>
      <xdr:row>95</xdr:row>
      <xdr:rowOff>89993</xdr:rowOff>
    </xdr:to>
    <xdr:sp macro="" textlink="">
      <xdr:nvSpPr>
        <xdr:cNvPr id="255" name="円/楕円 254"/>
        <xdr:cNvSpPr/>
      </xdr:nvSpPr>
      <xdr:spPr>
        <a:xfrm>
          <a:off x="3746500" y="162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106520</xdr:rowOff>
    </xdr:from>
    <xdr:ext cx="534377" cy="259045"/>
    <xdr:sp macro="" textlink="">
      <xdr:nvSpPr>
        <xdr:cNvPr id="256" name="テキスト ボックス 255"/>
        <xdr:cNvSpPr txBox="1"/>
      </xdr:nvSpPr>
      <xdr:spPr>
        <a:xfrm>
          <a:off x="3530111" y="160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23940</xdr:rowOff>
    </xdr:from>
    <xdr:to>
      <xdr:col>4</xdr:col>
      <xdr:colOff>206375</xdr:colOff>
      <xdr:row>94</xdr:row>
      <xdr:rowOff>125540</xdr:rowOff>
    </xdr:to>
    <xdr:sp macro="" textlink="">
      <xdr:nvSpPr>
        <xdr:cNvPr id="257" name="円/楕円 256"/>
        <xdr:cNvSpPr/>
      </xdr:nvSpPr>
      <xdr:spPr>
        <a:xfrm>
          <a:off x="2857500" y="161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142067</xdr:rowOff>
    </xdr:from>
    <xdr:ext cx="534377" cy="259045"/>
    <xdr:sp macro="" textlink="">
      <xdr:nvSpPr>
        <xdr:cNvPr id="258" name="テキスト ボックス 257"/>
        <xdr:cNvSpPr txBox="1"/>
      </xdr:nvSpPr>
      <xdr:spPr>
        <a:xfrm>
          <a:off x="2641111" y="1591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20053</xdr:rowOff>
    </xdr:from>
    <xdr:to>
      <xdr:col>3</xdr:col>
      <xdr:colOff>3175</xdr:colOff>
      <xdr:row>94</xdr:row>
      <xdr:rowOff>121653</xdr:rowOff>
    </xdr:to>
    <xdr:sp macro="" textlink="">
      <xdr:nvSpPr>
        <xdr:cNvPr id="259" name="円/楕円 258"/>
        <xdr:cNvSpPr/>
      </xdr:nvSpPr>
      <xdr:spPr>
        <a:xfrm>
          <a:off x="1968500" y="161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138180</xdr:rowOff>
    </xdr:from>
    <xdr:ext cx="534377" cy="259045"/>
    <xdr:sp macro="" textlink="">
      <xdr:nvSpPr>
        <xdr:cNvPr id="260" name="テキスト ボックス 259"/>
        <xdr:cNvSpPr txBox="1"/>
      </xdr:nvSpPr>
      <xdr:spPr>
        <a:xfrm>
          <a:off x="1752111" y="159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73889</xdr:rowOff>
    </xdr:from>
    <xdr:to>
      <xdr:col>1</xdr:col>
      <xdr:colOff>485775</xdr:colOff>
      <xdr:row>95</xdr:row>
      <xdr:rowOff>4039</xdr:rowOff>
    </xdr:to>
    <xdr:sp macro="" textlink="">
      <xdr:nvSpPr>
        <xdr:cNvPr id="261" name="円/楕円 260"/>
        <xdr:cNvSpPr/>
      </xdr:nvSpPr>
      <xdr:spPr>
        <a:xfrm>
          <a:off x="1079500" y="161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20566</xdr:rowOff>
    </xdr:from>
    <xdr:ext cx="534377" cy="259045"/>
    <xdr:sp macro="" textlink="">
      <xdr:nvSpPr>
        <xdr:cNvPr id="262" name="テキスト ボックス 261"/>
        <xdr:cNvSpPr txBox="1"/>
      </xdr:nvSpPr>
      <xdr:spPr>
        <a:xfrm>
          <a:off x="863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18237</xdr:rowOff>
    </xdr:from>
    <xdr:to>
      <xdr:col>15</xdr:col>
      <xdr:colOff>180975</xdr:colOff>
      <xdr:row>39</xdr:row>
      <xdr:rowOff>18694</xdr:rowOff>
    </xdr:to>
    <xdr:cxnSp macro="">
      <xdr:nvCxnSpPr>
        <xdr:cNvPr id="291" name="直線コネクタ 290"/>
        <xdr:cNvCxnSpPr/>
      </xdr:nvCxnSpPr>
      <xdr:spPr>
        <a:xfrm>
          <a:off x="9639300" y="670478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18237</xdr:rowOff>
    </xdr:from>
    <xdr:to>
      <xdr:col>14</xdr:col>
      <xdr:colOff>28575</xdr:colOff>
      <xdr:row>39</xdr:row>
      <xdr:rowOff>23571</xdr:rowOff>
    </xdr:to>
    <xdr:cxnSp macro="">
      <xdr:nvCxnSpPr>
        <xdr:cNvPr id="294" name="直線コネクタ 293"/>
        <xdr:cNvCxnSpPr/>
      </xdr:nvCxnSpPr>
      <xdr:spPr>
        <a:xfrm flipV="1">
          <a:off x="8750300" y="670478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23343</xdr:rowOff>
    </xdr:from>
    <xdr:to>
      <xdr:col>12</xdr:col>
      <xdr:colOff>511175</xdr:colOff>
      <xdr:row>39</xdr:row>
      <xdr:rowOff>23571</xdr:rowOff>
    </xdr:to>
    <xdr:cxnSp macro="">
      <xdr:nvCxnSpPr>
        <xdr:cNvPr id="297" name="直線コネクタ 296"/>
        <xdr:cNvCxnSpPr/>
      </xdr:nvCxnSpPr>
      <xdr:spPr>
        <a:xfrm>
          <a:off x="7861300" y="6538443"/>
          <a:ext cx="889000" cy="17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7595</xdr:rowOff>
    </xdr:from>
    <xdr:to>
      <xdr:col>12</xdr:col>
      <xdr:colOff>561975</xdr:colOff>
      <xdr:row>38</xdr:row>
      <xdr:rowOff>109195</xdr:rowOff>
    </xdr:to>
    <xdr:sp macro="" textlink="">
      <xdr:nvSpPr>
        <xdr:cNvPr id="298" name="フローチャート : 判断 297"/>
        <xdr:cNvSpPr/>
      </xdr:nvSpPr>
      <xdr:spPr>
        <a:xfrm>
          <a:off x="8699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125721</xdr:rowOff>
    </xdr:from>
    <xdr:ext cx="469744" cy="259045"/>
    <xdr:sp macro="" textlink="">
      <xdr:nvSpPr>
        <xdr:cNvPr id="299" name="テキスト ボックス 298"/>
        <xdr:cNvSpPr txBox="1"/>
      </xdr:nvSpPr>
      <xdr:spPr>
        <a:xfrm>
          <a:off x="8515427" y="62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143739</xdr:rowOff>
    </xdr:from>
    <xdr:to>
      <xdr:col>11</xdr:col>
      <xdr:colOff>307975</xdr:colOff>
      <xdr:row>38</xdr:row>
      <xdr:rowOff>23343</xdr:rowOff>
    </xdr:to>
    <xdr:cxnSp macro="">
      <xdr:nvCxnSpPr>
        <xdr:cNvPr id="300" name="直線コネクタ 299"/>
        <xdr:cNvCxnSpPr/>
      </xdr:nvCxnSpPr>
      <xdr:spPr>
        <a:xfrm>
          <a:off x="6972300" y="6487389"/>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131648</xdr:rowOff>
    </xdr:from>
    <xdr:to>
      <xdr:col>11</xdr:col>
      <xdr:colOff>358775</xdr:colOff>
      <xdr:row>38</xdr:row>
      <xdr:rowOff>61798</xdr:rowOff>
    </xdr:to>
    <xdr:sp macro="" textlink="">
      <xdr:nvSpPr>
        <xdr:cNvPr id="301" name="フローチャート : 判断 300"/>
        <xdr:cNvSpPr/>
      </xdr:nvSpPr>
      <xdr:spPr>
        <a:xfrm>
          <a:off x="7810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78325</xdr:rowOff>
    </xdr:from>
    <xdr:ext cx="469744" cy="259045"/>
    <xdr:sp macro="" textlink="">
      <xdr:nvSpPr>
        <xdr:cNvPr id="302" name="テキスト ボックス 301"/>
        <xdr:cNvSpPr txBox="1"/>
      </xdr:nvSpPr>
      <xdr:spPr>
        <a:xfrm>
          <a:off x="7626427"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74879</xdr:rowOff>
    </xdr:from>
    <xdr:to>
      <xdr:col>10</xdr:col>
      <xdr:colOff>155575</xdr:colOff>
      <xdr:row>38</xdr:row>
      <xdr:rowOff>5029</xdr:rowOff>
    </xdr:to>
    <xdr:sp macro="" textlink="">
      <xdr:nvSpPr>
        <xdr:cNvPr id="303" name="フローチャート : 判断 302"/>
        <xdr:cNvSpPr/>
      </xdr:nvSpPr>
      <xdr:spPr>
        <a:xfrm>
          <a:off x="6921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21556</xdr:rowOff>
    </xdr:from>
    <xdr:ext cx="469744" cy="259045"/>
    <xdr:sp macro="" textlink="">
      <xdr:nvSpPr>
        <xdr:cNvPr id="304" name="テキスト ボックス 303"/>
        <xdr:cNvSpPr txBox="1"/>
      </xdr:nvSpPr>
      <xdr:spPr>
        <a:xfrm>
          <a:off x="6737427"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139344</xdr:rowOff>
    </xdr:from>
    <xdr:to>
      <xdr:col>15</xdr:col>
      <xdr:colOff>231775</xdr:colOff>
      <xdr:row>39</xdr:row>
      <xdr:rowOff>69494</xdr:rowOff>
    </xdr:to>
    <xdr:sp macro="" textlink="">
      <xdr:nvSpPr>
        <xdr:cNvPr id="310" name="円/楕円 309"/>
        <xdr:cNvSpPr/>
      </xdr:nvSpPr>
      <xdr:spPr>
        <a:xfrm>
          <a:off x="104267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54271</xdr:rowOff>
    </xdr:from>
    <xdr:ext cx="378565" cy="259045"/>
    <xdr:sp macro="" textlink="">
      <xdr:nvSpPr>
        <xdr:cNvPr id="311" name="労働費該当値テキスト"/>
        <xdr:cNvSpPr txBox="1"/>
      </xdr:nvSpPr>
      <xdr:spPr>
        <a:xfrm>
          <a:off x="10528300" y="6569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138887</xdr:rowOff>
    </xdr:from>
    <xdr:to>
      <xdr:col>14</xdr:col>
      <xdr:colOff>79375</xdr:colOff>
      <xdr:row>39</xdr:row>
      <xdr:rowOff>69037</xdr:rowOff>
    </xdr:to>
    <xdr:sp macro="" textlink="">
      <xdr:nvSpPr>
        <xdr:cNvPr id="312" name="円/楕円 311"/>
        <xdr:cNvSpPr/>
      </xdr:nvSpPr>
      <xdr:spPr>
        <a:xfrm>
          <a:off x="9588500" y="6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60164</xdr:rowOff>
    </xdr:from>
    <xdr:ext cx="378565" cy="259045"/>
    <xdr:sp macro="" textlink="">
      <xdr:nvSpPr>
        <xdr:cNvPr id="313" name="テキスト ボックス 312"/>
        <xdr:cNvSpPr txBox="1"/>
      </xdr:nvSpPr>
      <xdr:spPr>
        <a:xfrm>
          <a:off x="9450017" y="674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144221</xdr:rowOff>
    </xdr:from>
    <xdr:to>
      <xdr:col>12</xdr:col>
      <xdr:colOff>561975</xdr:colOff>
      <xdr:row>39</xdr:row>
      <xdr:rowOff>74371</xdr:rowOff>
    </xdr:to>
    <xdr:sp macro="" textlink="">
      <xdr:nvSpPr>
        <xdr:cNvPr id="314" name="円/楕円 313"/>
        <xdr:cNvSpPr/>
      </xdr:nvSpPr>
      <xdr:spPr>
        <a:xfrm>
          <a:off x="8699500" y="66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65498</xdr:rowOff>
    </xdr:from>
    <xdr:ext cx="378565" cy="259045"/>
    <xdr:sp macro="" textlink="">
      <xdr:nvSpPr>
        <xdr:cNvPr id="315" name="テキスト ボックス 314"/>
        <xdr:cNvSpPr txBox="1"/>
      </xdr:nvSpPr>
      <xdr:spPr>
        <a:xfrm>
          <a:off x="8561017" y="6752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143993</xdr:rowOff>
    </xdr:from>
    <xdr:to>
      <xdr:col>11</xdr:col>
      <xdr:colOff>358775</xdr:colOff>
      <xdr:row>38</xdr:row>
      <xdr:rowOff>74143</xdr:rowOff>
    </xdr:to>
    <xdr:sp macro="" textlink="">
      <xdr:nvSpPr>
        <xdr:cNvPr id="316" name="円/楕円 315"/>
        <xdr:cNvSpPr/>
      </xdr:nvSpPr>
      <xdr:spPr>
        <a:xfrm>
          <a:off x="7810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65270</xdr:rowOff>
    </xdr:from>
    <xdr:ext cx="469744" cy="259045"/>
    <xdr:sp macro="" textlink="">
      <xdr:nvSpPr>
        <xdr:cNvPr id="317" name="テキスト ボックス 316"/>
        <xdr:cNvSpPr txBox="1"/>
      </xdr:nvSpPr>
      <xdr:spPr>
        <a:xfrm>
          <a:off x="7626427" y="65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92939</xdr:rowOff>
    </xdr:from>
    <xdr:to>
      <xdr:col>10</xdr:col>
      <xdr:colOff>155575</xdr:colOff>
      <xdr:row>38</xdr:row>
      <xdr:rowOff>23089</xdr:rowOff>
    </xdr:to>
    <xdr:sp macro="" textlink="">
      <xdr:nvSpPr>
        <xdr:cNvPr id="318" name="円/楕円 317"/>
        <xdr:cNvSpPr/>
      </xdr:nvSpPr>
      <xdr:spPr>
        <a:xfrm>
          <a:off x="6921500" y="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14216</xdr:rowOff>
    </xdr:from>
    <xdr:ext cx="469744" cy="259045"/>
    <xdr:sp macro="" textlink="">
      <xdr:nvSpPr>
        <xdr:cNvPr id="319" name="テキスト ボックス 318"/>
        <xdr:cNvSpPr txBox="1"/>
      </xdr:nvSpPr>
      <xdr:spPr>
        <a:xfrm>
          <a:off x="6737427" y="65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64986</xdr:rowOff>
    </xdr:from>
    <xdr:to>
      <xdr:col>15</xdr:col>
      <xdr:colOff>180975</xdr:colOff>
      <xdr:row>55</xdr:row>
      <xdr:rowOff>68149</xdr:rowOff>
    </xdr:to>
    <xdr:cxnSp macro="">
      <xdr:nvCxnSpPr>
        <xdr:cNvPr id="348" name="直線コネクタ 347"/>
        <xdr:cNvCxnSpPr/>
      </xdr:nvCxnSpPr>
      <xdr:spPr>
        <a:xfrm flipV="1">
          <a:off x="9639300" y="9494736"/>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49"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68149</xdr:rowOff>
    </xdr:from>
    <xdr:to>
      <xdr:col>14</xdr:col>
      <xdr:colOff>28575</xdr:colOff>
      <xdr:row>55</xdr:row>
      <xdr:rowOff>159321</xdr:rowOff>
    </xdr:to>
    <xdr:cxnSp macro="">
      <xdr:nvCxnSpPr>
        <xdr:cNvPr id="351" name="直線コネクタ 350"/>
        <xdr:cNvCxnSpPr/>
      </xdr:nvCxnSpPr>
      <xdr:spPr>
        <a:xfrm flipV="1">
          <a:off x="8750300" y="9497899"/>
          <a:ext cx="889000" cy="9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157035</xdr:rowOff>
    </xdr:from>
    <xdr:to>
      <xdr:col>12</xdr:col>
      <xdr:colOff>511175</xdr:colOff>
      <xdr:row>55</xdr:row>
      <xdr:rowOff>159321</xdr:rowOff>
    </xdr:to>
    <xdr:cxnSp macro="">
      <xdr:nvCxnSpPr>
        <xdr:cNvPr id="354" name="直線コネクタ 353"/>
        <xdr:cNvCxnSpPr/>
      </xdr:nvCxnSpPr>
      <xdr:spPr>
        <a:xfrm>
          <a:off x="7861300" y="958678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60934</xdr:rowOff>
    </xdr:from>
    <xdr:to>
      <xdr:col>12</xdr:col>
      <xdr:colOff>561975</xdr:colOff>
      <xdr:row>55</xdr:row>
      <xdr:rowOff>162534</xdr:rowOff>
    </xdr:to>
    <xdr:sp macro="" textlink="">
      <xdr:nvSpPr>
        <xdr:cNvPr id="355" name="フローチャート : 判断 354"/>
        <xdr:cNvSpPr/>
      </xdr:nvSpPr>
      <xdr:spPr>
        <a:xfrm>
          <a:off x="8699500" y="949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7611</xdr:rowOff>
    </xdr:from>
    <xdr:ext cx="534377" cy="259045"/>
    <xdr:sp macro="" textlink="">
      <xdr:nvSpPr>
        <xdr:cNvPr id="356" name="テキスト ボックス 355"/>
        <xdr:cNvSpPr txBox="1"/>
      </xdr:nvSpPr>
      <xdr:spPr>
        <a:xfrm>
          <a:off x="8483111" y="92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157035</xdr:rowOff>
    </xdr:from>
    <xdr:to>
      <xdr:col>11</xdr:col>
      <xdr:colOff>307975</xdr:colOff>
      <xdr:row>56</xdr:row>
      <xdr:rowOff>35801</xdr:rowOff>
    </xdr:to>
    <xdr:cxnSp macro="">
      <xdr:nvCxnSpPr>
        <xdr:cNvPr id="357" name="直線コネクタ 356"/>
        <xdr:cNvCxnSpPr/>
      </xdr:nvCxnSpPr>
      <xdr:spPr>
        <a:xfrm flipV="1">
          <a:off x="6972300" y="9586785"/>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83262</xdr:rowOff>
    </xdr:from>
    <xdr:to>
      <xdr:col>11</xdr:col>
      <xdr:colOff>358775</xdr:colOff>
      <xdr:row>56</xdr:row>
      <xdr:rowOff>13412</xdr:rowOff>
    </xdr:to>
    <xdr:sp macro="" textlink="">
      <xdr:nvSpPr>
        <xdr:cNvPr id="358" name="フローチャート : 判断 357"/>
        <xdr:cNvSpPr/>
      </xdr:nvSpPr>
      <xdr:spPr>
        <a:xfrm>
          <a:off x="7810500" y="95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29939</xdr:rowOff>
    </xdr:from>
    <xdr:ext cx="534377" cy="259045"/>
    <xdr:sp macro="" textlink="">
      <xdr:nvSpPr>
        <xdr:cNvPr id="359" name="テキスト ボックス 358"/>
        <xdr:cNvSpPr txBox="1"/>
      </xdr:nvSpPr>
      <xdr:spPr>
        <a:xfrm>
          <a:off x="7594111" y="92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51715</xdr:rowOff>
    </xdr:from>
    <xdr:to>
      <xdr:col>10</xdr:col>
      <xdr:colOff>155575</xdr:colOff>
      <xdr:row>55</xdr:row>
      <xdr:rowOff>153315</xdr:rowOff>
    </xdr:to>
    <xdr:sp macro="" textlink="">
      <xdr:nvSpPr>
        <xdr:cNvPr id="360" name="フローチャート : 判断 359"/>
        <xdr:cNvSpPr/>
      </xdr:nvSpPr>
      <xdr:spPr>
        <a:xfrm>
          <a:off x="6921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169842</xdr:rowOff>
    </xdr:from>
    <xdr:ext cx="534377" cy="259045"/>
    <xdr:sp macro="" textlink="">
      <xdr:nvSpPr>
        <xdr:cNvPr id="361" name="テキスト ボックス 360"/>
        <xdr:cNvSpPr txBox="1"/>
      </xdr:nvSpPr>
      <xdr:spPr>
        <a:xfrm>
          <a:off x="6705111"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14186</xdr:rowOff>
    </xdr:from>
    <xdr:to>
      <xdr:col>15</xdr:col>
      <xdr:colOff>231775</xdr:colOff>
      <xdr:row>55</xdr:row>
      <xdr:rowOff>115786</xdr:rowOff>
    </xdr:to>
    <xdr:sp macro="" textlink="">
      <xdr:nvSpPr>
        <xdr:cNvPr id="367" name="円/楕円 366"/>
        <xdr:cNvSpPr/>
      </xdr:nvSpPr>
      <xdr:spPr>
        <a:xfrm>
          <a:off x="10426700" y="94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37063</xdr:rowOff>
    </xdr:from>
    <xdr:ext cx="534377" cy="259045"/>
    <xdr:sp macro="" textlink="">
      <xdr:nvSpPr>
        <xdr:cNvPr id="368" name="農林水産業費該当値テキスト"/>
        <xdr:cNvSpPr txBox="1"/>
      </xdr:nvSpPr>
      <xdr:spPr>
        <a:xfrm>
          <a:off x="10528300" y="929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17349</xdr:rowOff>
    </xdr:from>
    <xdr:to>
      <xdr:col>14</xdr:col>
      <xdr:colOff>79375</xdr:colOff>
      <xdr:row>55</xdr:row>
      <xdr:rowOff>118949</xdr:rowOff>
    </xdr:to>
    <xdr:sp macro="" textlink="">
      <xdr:nvSpPr>
        <xdr:cNvPr id="369" name="円/楕円 368"/>
        <xdr:cNvSpPr/>
      </xdr:nvSpPr>
      <xdr:spPr>
        <a:xfrm>
          <a:off x="9588500" y="94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135476</xdr:rowOff>
    </xdr:from>
    <xdr:ext cx="534377" cy="259045"/>
    <xdr:sp macro="" textlink="">
      <xdr:nvSpPr>
        <xdr:cNvPr id="370" name="テキスト ボックス 369"/>
        <xdr:cNvSpPr txBox="1"/>
      </xdr:nvSpPr>
      <xdr:spPr>
        <a:xfrm>
          <a:off x="9372111" y="92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108521</xdr:rowOff>
    </xdr:from>
    <xdr:to>
      <xdr:col>12</xdr:col>
      <xdr:colOff>561975</xdr:colOff>
      <xdr:row>56</xdr:row>
      <xdr:rowOff>38671</xdr:rowOff>
    </xdr:to>
    <xdr:sp macro="" textlink="">
      <xdr:nvSpPr>
        <xdr:cNvPr id="371" name="円/楕円 370"/>
        <xdr:cNvSpPr/>
      </xdr:nvSpPr>
      <xdr:spPr>
        <a:xfrm>
          <a:off x="8699500" y="9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29798</xdr:rowOff>
    </xdr:from>
    <xdr:ext cx="534377" cy="259045"/>
    <xdr:sp macro="" textlink="">
      <xdr:nvSpPr>
        <xdr:cNvPr id="372" name="テキスト ボックス 371"/>
        <xdr:cNvSpPr txBox="1"/>
      </xdr:nvSpPr>
      <xdr:spPr>
        <a:xfrm>
          <a:off x="8483111" y="96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106235</xdr:rowOff>
    </xdr:from>
    <xdr:to>
      <xdr:col>11</xdr:col>
      <xdr:colOff>358775</xdr:colOff>
      <xdr:row>56</xdr:row>
      <xdr:rowOff>36385</xdr:rowOff>
    </xdr:to>
    <xdr:sp macro="" textlink="">
      <xdr:nvSpPr>
        <xdr:cNvPr id="373" name="円/楕円 372"/>
        <xdr:cNvSpPr/>
      </xdr:nvSpPr>
      <xdr:spPr>
        <a:xfrm>
          <a:off x="7810500" y="95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27512</xdr:rowOff>
    </xdr:from>
    <xdr:ext cx="534377" cy="259045"/>
    <xdr:sp macro="" textlink="">
      <xdr:nvSpPr>
        <xdr:cNvPr id="374" name="テキスト ボックス 373"/>
        <xdr:cNvSpPr txBox="1"/>
      </xdr:nvSpPr>
      <xdr:spPr>
        <a:xfrm>
          <a:off x="7594111" y="96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156451</xdr:rowOff>
    </xdr:from>
    <xdr:to>
      <xdr:col>10</xdr:col>
      <xdr:colOff>155575</xdr:colOff>
      <xdr:row>56</xdr:row>
      <xdr:rowOff>86601</xdr:rowOff>
    </xdr:to>
    <xdr:sp macro="" textlink="">
      <xdr:nvSpPr>
        <xdr:cNvPr id="375" name="円/楕円 374"/>
        <xdr:cNvSpPr/>
      </xdr:nvSpPr>
      <xdr:spPr>
        <a:xfrm>
          <a:off x="6921500" y="95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77728</xdr:rowOff>
    </xdr:from>
    <xdr:ext cx="534377" cy="259045"/>
    <xdr:sp macro="" textlink="">
      <xdr:nvSpPr>
        <xdr:cNvPr id="376" name="テキスト ボックス 375"/>
        <xdr:cNvSpPr txBox="1"/>
      </xdr:nvSpPr>
      <xdr:spPr>
        <a:xfrm>
          <a:off x="6705111" y="96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142489</xdr:rowOff>
    </xdr:from>
    <xdr:to>
      <xdr:col>15</xdr:col>
      <xdr:colOff>180975</xdr:colOff>
      <xdr:row>77</xdr:row>
      <xdr:rowOff>848</xdr:rowOff>
    </xdr:to>
    <xdr:cxnSp macro="">
      <xdr:nvCxnSpPr>
        <xdr:cNvPr id="403" name="直線コネクタ 402"/>
        <xdr:cNvCxnSpPr/>
      </xdr:nvCxnSpPr>
      <xdr:spPr>
        <a:xfrm>
          <a:off x="9639300" y="13172689"/>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142489</xdr:rowOff>
    </xdr:from>
    <xdr:to>
      <xdr:col>14</xdr:col>
      <xdr:colOff>28575</xdr:colOff>
      <xdr:row>77</xdr:row>
      <xdr:rowOff>4962</xdr:rowOff>
    </xdr:to>
    <xdr:cxnSp macro="">
      <xdr:nvCxnSpPr>
        <xdr:cNvPr id="406" name="直線コネクタ 405"/>
        <xdr:cNvCxnSpPr/>
      </xdr:nvCxnSpPr>
      <xdr:spPr>
        <a:xfrm flipV="1">
          <a:off x="8750300" y="13172689"/>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110210</xdr:rowOff>
    </xdr:from>
    <xdr:to>
      <xdr:col>12</xdr:col>
      <xdr:colOff>511175</xdr:colOff>
      <xdr:row>77</xdr:row>
      <xdr:rowOff>4962</xdr:rowOff>
    </xdr:to>
    <xdr:cxnSp macro="">
      <xdr:nvCxnSpPr>
        <xdr:cNvPr id="409" name="直線コネクタ 408"/>
        <xdr:cNvCxnSpPr/>
      </xdr:nvCxnSpPr>
      <xdr:spPr>
        <a:xfrm>
          <a:off x="7861300" y="13140410"/>
          <a:ext cx="889000" cy="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23064</xdr:rowOff>
    </xdr:from>
    <xdr:to>
      <xdr:col>12</xdr:col>
      <xdr:colOff>561975</xdr:colOff>
      <xdr:row>76</xdr:row>
      <xdr:rowOff>124664</xdr:rowOff>
    </xdr:to>
    <xdr:sp macro="" textlink="">
      <xdr:nvSpPr>
        <xdr:cNvPr id="410" name="フローチャート : 判断 409"/>
        <xdr:cNvSpPr/>
      </xdr:nvSpPr>
      <xdr:spPr>
        <a:xfrm>
          <a:off x="8699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141190</xdr:rowOff>
    </xdr:from>
    <xdr:ext cx="469744" cy="259045"/>
    <xdr:sp macro="" textlink="">
      <xdr:nvSpPr>
        <xdr:cNvPr id="411" name="テキスト ボックス 410"/>
        <xdr:cNvSpPr txBox="1"/>
      </xdr:nvSpPr>
      <xdr:spPr>
        <a:xfrm>
          <a:off x="8515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110210</xdr:rowOff>
    </xdr:from>
    <xdr:to>
      <xdr:col>11</xdr:col>
      <xdr:colOff>307975</xdr:colOff>
      <xdr:row>76</xdr:row>
      <xdr:rowOff>168549</xdr:rowOff>
    </xdr:to>
    <xdr:cxnSp macro="">
      <xdr:nvCxnSpPr>
        <xdr:cNvPr id="412" name="直線コネクタ 411"/>
        <xdr:cNvCxnSpPr/>
      </xdr:nvCxnSpPr>
      <xdr:spPr>
        <a:xfrm flipV="1">
          <a:off x="6972300" y="13140410"/>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26857</xdr:rowOff>
    </xdr:from>
    <xdr:to>
      <xdr:col>11</xdr:col>
      <xdr:colOff>358775</xdr:colOff>
      <xdr:row>76</xdr:row>
      <xdr:rowOff>128457</xdr:rowOff>
    </xdr:to>
    <xdr:sp macro="" textlink="">
      <xdr:nvSpPr>
        <xdr:cNvPr id="413" name="フローチャート : 判断 412"/>
        <xdr:cNvSpPr/>
      </xdr:nvSpPr>
      <xdr:spPr>
        <a:xfrm>
          <a:off x="7810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144985</xdr:rowOff>
    </xdr:from>
    <xdr:ext cx="469744" cy="259045"/>
    <xdr:sp macro="" textlink="">
      <xdr:nvSpPr>
        <xdr:cNvPr id="414" name="テキスト ボックス 413"/>
        <xdr:cNvSpPr txBox="1"/>
      </xdr:nvSpPr>
      <xdr:spPr>
        <a:xfrm>
          <a:off x="7626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47844</xdr:rowOff>
    </xdr:from>
    <xdr:to>
      <xdr:col>10</xdr:col>
      <xdr:colOff>155575</xdr:colOff>
      <xdr:row>76</xdr:row>
      <xdr:rowOff>149444</xdr:rowOff>
    </xdr:to>
    <xdr:sp macro="" textlink="">
      <xdr:nvSpPr>
        <xdr:cNvPr id="415" name="フローチャート : 判断 414"/>
        <xdr:cNvSpPr/>
      </xdr:nvSpPr>
      <xdr:spPr>
        <a:xfrm>
          <a:off x="6921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165971</xdr:rowOff>
    </xdr:from>
    <xdr:ext cx="469744" cy="259045"/>
    <xdr:sp macro="" textlink="">
      <xdr:nvSpPr>
        <xdr:cNvPr id="416" name="テキスト ボックス 415"/>
        <xdr:cNvSpPr txBox="1"/>
      </xdr:nvSpPr>
      <xdr:spPr>
        <a:xfrm>
          <a:off x="6737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121498</xdr:rowOff>
    </xdr:from>
    <xdr:to>
      <xdr:col>15</xdr:col>
      <xdr:colOff>231775</xdr:colOff>
      <xdr:row>77</xdr:row>
      <xdr:rowOff>51648</xdr:rowOff>
    </xdr:to>
    <xdr:sp macro="" textlink="">
      <xdr:nvSpPr>
        <xdr:cNvPr id="422" name="円/楕円 421"/>
        <xdr:cNvSpPr/>
      </xdr:nvSpPr>
      <xdr:spPr>
        <a:xfrm>
          <a:off x="10426700" y="13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99925</xdr:rowOff>
    </xdr:from>
    <xdr:ext cx="469744" cy="259045"/>
    <xdr:sp macro="" textlink="">
      <xdr:nvSpPr>
        <xdr:cNvPr id="423" name="商工費該当値テキスト"/>
        <xdr:cNvSpPr txBox="1"/>
      </xdr:nvSpPr>
      <xdr:spPr>
        <a:xfrm>
          <a:off x="10528300" y="1313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91689</xdr:rowOff>
    </xdr:from>
    <xdr:to>
      <xdr:col>14</xdr:col>
      <xdr:colOff>79375</xdr:colOff>
      <xdr:row>77</xdr:row>
      <xdr:rowOff>21839</xdr:rowOff>
    </xdr:to>
    <xdr:sp macro="" textlink="">
      <xdr:nvSpPr>
        <xdr:cNvPr id="424" name="円/楕円 423"/>
        <xdr:cNvSpPr/>
      </xdr:nvSpPr>
      <xdr:spPr>
        <a:xfrm>
          <a:off x="9588500" y="131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12966</xdr:rowOff>
    </xdr:from>
    <xdr:ext cx="469744" cy="259045"/>
    <xdr:sp macro="" textlink="">
      <xdr:nvSpPr>
        <xdr:cNvPr id="425" name="テキスト ボックス 424"/>
        <xdr:cNvSpPr txBox="1"/>
      </xdr:nvSpPr>
      <xdr:spPr>
        <a:xfrm>
          <a:off x="9404427" y="1321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125612</xdr:rowOff>
    </xdr:from>
    <xdr:to>
      <xdr:col>12</xdr:col>
      <xdr:colOff>561975</xdr:colOff>
      <xdr:row>77</xdr:row>
      <xdr:rowOff>55762</xdr:rowOff>
    </xdr:to>
    <xdr:sp macro="" textlink="">
      <xdr:nvSpPr>
        <xdr:cNvPr id="426" name="円/楕円 425"/>
        <xdr:cNvSpPr/>
      </xdr:nvSpPr>
      <xdr:spPr>
        <a:xfrm>
          <a:off x="8699500" y="131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46889</xdr:rowOff>
    </xdr:from>
    <xdr:ext cx="469744" cy="259045"/>
    <xdr:sp macro="" textlink="">
      <xdr:nvSpPr>
        <xdr:cNvPr id="427" name="テキスト ボックス 426"/>
        <xdr:cNvSpPr txBox="1"/>
      </xdr:nvSpPr>
      <xdr:spPr>
        <a:xfrm>
          <a:off x="8515427" y="1324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59410</xdr:rowOff>
    </xdr:from>
    <xdr:to>
      <xdr:col>11</xdr:col>
      <xdr:colOff>358775</xdr:colOff>
      <xdr:row>76</xdr:row>
      <xdr:rowOff>161010</xdr:rowOff>
    </xdr:to>
    <xdr:sp macro="" textlink="">
      <xdr:nvSpPr>
        <xdr:cNvPr id="428" name="円/楕円 427"/>
        <xdr:cNvSpPr/>
      </xdr:nvSpPr>
      <xdr:spPr>
        <a:xfrm>
          <a:off x="7810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152137</xdr:rowOff>
    </xdr:from>
    <xdr:ext cx="469744" cy="259045"/>
    <xdr:sp macro="" textlink="">
      <xdr:nvSpPr>
        <xdr:cNvPr id="429" name="テキスト ボックス 428"/>
        <xdr:cNvSpPr txBox="1"/>
      </xdr:nvSpPr>
      <xdr:spPr>
        <a:xfrm>
          <a:off x="7626427" y="1318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117749</xdr:rowOff>
    </xdr:from>
    <xdr:to>
      <xdr:col>10</xdr:col>
      <xdr:colOff>155575</xdr:colOff>
      <xdr:row>77</xdr:row>
      <xdr:rowOff>47899</xdr:rowOff>
    </xdr:to>
    <xdr:sp macro="" textlink="">
      <xdr:nvSpPr>
        <xdr:cNvPr id="430" name="円/楕円 429"/>
        <xdr:cNvSpPr/>
      </xdr:nvSpPr>
      <xdr:spPr>
        <a:xfrm>
          <a:off x="6921500" y="131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39026</xdr:rowOff>
    </xdr:from>
    <xdr:ext cx="469744" cy="259045"/>
    <xdr:sp macro="" textlink="">
      <xdr:nvSpPr>
        <xdr:cNvPr id="431" name="テキスト ボックス 430"/>
        <xdr:cNvSpPr txBox="1"/>
      </xdr:nvSpPr>
      <xdr:spPr>
        <a:xfrm>
          <a:off x="6737427" y="132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21599</xdr:rowOff>
    </xdr:from>
    <xdr:to>
      <xdr:col>15</xdr:col>
      <xdr:colOff>180975</xdr:colOff>
      <xdr:row>98</xdr:row>
      <xdr:rowOff>37714</xdr:rowOff>
    </xdr:to>
    <xdr:cxnSp macro="">
      <xdr:nvCxnSpPr>
        <xdr:cNvPr id="458" name="直線コネクタ 457"/>
        <xdr:cNvCxnSpPr/>
      </xdr:nvCxnSpPr>
      <xdr:spPr>
        <a:xfrm flipV="1">
          <a:off x="9639300" y="16823699"/>
          <a:ext cx="8382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35623</xdr:rowOff>
    </xdr:from>
    <xdr:to>
      <xdr:col>14</xdr:col>
      <xdr:colOff>28575</xdr:colOff>
      <xdr:row>98</xdr:row>
      <xdr:rowOff>37714</xdr:rowOff>
    </xdr:to>
    <xdr:cxnSp macro="">
      <xdr:nvCxnSpPr>
        <xdr:cNvPr id="461" name="直線コネクタ 460"/>
        <xdr:cNvCxnSpPr/>
      </xdr:nvCxnSpPr>
      <xdr:spPr>
        <a:xfrm>
          <a:off x="8750300" y="16837723"/>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32776</xdr:rowOff>
    </xdr:from>
    <xdr:to>
      <xdr:col>12</xdr:col>
      <xdr:colOff>511175</xdr:colOff>
      <xdr:row>98</xdr:row>
      <xdr:rowOff>35623</xdr:rowOff>
    </xdr:to>
    <xdr:cxnSp macro="">
      <xdr:nvCxnSpPr>
        <xdr:cNvPr id="464" name="直線コネクタ 463"/>
        <xdr:cNvCxnSpPr/>
      </xdr:nvCxnSpPr>
      <xdr:spPr>
        <a:xfrm>
          <a:off x="7861300" y="16834876"/>
          <a:ext cx="889000" cy="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164649</xdr:rowOff>
    </xdr:from>
    <xdr:to>
      <xdr:col>12</xdr:col>
      <xdr:colOff>561975</xdr:colOff>
      <xdr:row>98</xdr:row>
      <xdr:rowOff>94799</xdr:rowOff>
    </xdr:to>
    <xdr:sp macro="" textlink="">
      <xdr:nvSpPr>
        <xdr:cNvPr id="465" name="フローチャート : 判断 464"/>
        <xdr:cNvSpPr/>
      </xdr:nvSpPr>
      <xdr:spPr>
        <a:xfrm>
          <a:off x="8699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85926</xdr:rowOff>
    </xdr:from>
    <xdr:ext cx="534377" cy="259045"/>
    <xdr:sp macro="" textlink="">
      <xdr:nvSpPr>
        <xdr:cNvPr id="466" name="テキスト ボックス 465"/>
        <xdr:cNvSpPr txBox="1"/>
      </xdr:nvSpPr>
      <xdr:spPr>
        <a:xfrm>
          <a:off x="8483111" y="168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32776</xdr:rowOff>
    </xdr:from>
    <xdr:to>
      <xdr:col>11</xdr:col>
      <xdr:colOff>307975</xdr:colOff>
      <xdr:row>98</xdr:row>
      <xdr:rowOff>72941</xdr:rowOff>
    </xdr:to>
    <xdr:cxnSp macro="">
      <xdr:nvCxnSpPr>
        <xdr:cNvPr id="467" name="直線コネクタ 466"/>
        <xdr:cNvCxnSpPr/>
      </xdr:nvCxnSpPr>
      <xdr:spPr>
        <a:xfrm flipV="1">
          <a:off x="6972300" y="16834876"/>
          <a:ext cx="8890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159483</xdr:rowOff>
    </xdr:from>
    <xdr:to>
      <xdr:col>11</xdr:col>
      <xdr:colOff>358775</xdr:colOff>
      <xdr:row>98</xdr:row>
      <xdr:rowOff>89633</xdr:rowOff>
    </xdr:to>
    <xdr:sp macro="" textlink="">
      <xdr:nvSpPr>
        <xdr:cNvPr id="468" name="フローチャート : 判断 467"/>
        <xdr:cNvSpPr/>
      </xdr:nvSpPr>
      <xdr:spPr>
        <a:xfrm>
          <a:off x="7810500" y="1679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80760</xdr:rowOff>
    </xdr:from>
    <xdr:ext cx="534377" cy="259045"/>
    <xdr:sp macro="" textlink="">
      <xdr:nvSpPr>
        <xdr:cNvPr id="469" name="テキスト ボックス 468"/>
        <xdr:cNvSpPr txBox="1"/>
      </xdr:nvSpPr>
      <xdr:spPr>
        <a:xfrm>
          <a:off x="7594111" y="168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163796</xdr:rowOff>
    </xdr:from>
    <xdr:to>
      <xdr:col>10</xdr:col>
      <xdr:colOff>155575</xdr:colOff>
      <xdr:row>98</xdr:row>
      <xdr:rowOff>93946</xdr:rowOff>
    </xdr:to>
    <xdr:sp macro="" textlink="">
      <xdr:nvSpPr>
        <xdr:cNvPr id="470" name="フローチャート : 判断 469"/>
        <xdr:cNvSpPr/>
      </xdr:nvSpPr>
      <xdr:spPr>
        <a:xfrm>
          <a:off x="692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110473</xdr:rowOff>
    </xdr:from>
    <xdr:ext cx="534377" cy="259045"/>
    <xdr:sp macro="" textlink="">
      <xdr:nvSpPr>
        <xdr:cNvPr id="471" name="テキスト ボックス 470"/>
        <xdr:cNvSpPr txBox="1"/>
      </xdr:nvSpPr>
      <xdr:spPr>
        <a:xfrm>
          <a:off x="6705111" y="165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142249</xdr:rowOff>
    </xdr:from>
    <xdr:to>
      <xdr:col>15</xdr:col>
      <xdr:colOff>231775</xdr:colOff>
      <xdr:row>98</xdr:row>
      <xdr:rowOff>72399</xdr:rowOff>
    </xdr:to>
    <xdr:sp macro="" textlink="">
      <xdr:nvSpPr>
        <xdr:cNvPr id="477" name="円/楕円 476"/>
        <xdr:cNvSpPr/>
      </xdr:nvSpPr>
      <xdr:spPr>
        <a:xfrm>
          <a:off x="10426700" y="167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99034</xdr:rowOff>
    </xdr:from>
    <xdr:ext cx="534377" cy="259045"/>
    <xdr:sp macro="" textlink="">
      <xdr:nvSpPr>
        <xdr:cNvPr id="478" name="土木費該当値テキスト"/>
        <xdr:cNvSpPr txBox="1"/>
      </xdr:nvSpPr>
      <xdr:spPr>
        <a:xfrm>
          <a:off x="10528300" y="167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158364</xdr:rowOff>
    </xdr:from>
    <xdr:to>
      <xdr:col>14</xdr:col>
      <xdr:colOff>79375</xdr:colOff>
      <xdr:row>98</xdr:row>
      <xdr:rowOff>88514</xdr:rowOff>
    </xdr:to>
    <xdr:sp macro="" textlink="">
      <xdr:nvSpPr>
        <xdr:cNvPr id="479" name="円/楕円 478"/>
        <xdr:cNvSpPr/>
      </xdr:nvSpPr>
      <xdr:spPr>
        <a:xfrm>
          <a:off x="9588500" y="167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105041</xdr:rowOff>
    </xdr:from>
    <xdr:ext cx="534377" cy="259045"/>
    <xdr:sp macro="" textlink="">
      <xdr:nvSpPr>
        <xdr:cNvPr id="480" name="テキスト ボックス 479"/>
        <xdr:cNvSpPr txBox="1"/>
      </xdr:nvSpPr>
      <xdr:spPr>
        <a:xfrm>
          <a:off x="9372111" y="165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156273</xdr:rowOff>
    </xdr:from>
    <xdr:to>
      <xdr:col>12</xdr:col>
      <xdr:colOff>561975</xdr:colOff>
      <xdr:row>98</xdr:row>
      <xdr:rowOff>86423</xdr:rowOff>
    </xdr:to>
    <xdr:sp macro="" textlink="">
      <xdr:nvSpPr>
        <xdr:cNvPr id="481" name="円/楕円 480"/>
        <xdr:cNvSpPr/>
      </xdr:nvSpPr>
      <xdr:spPr>
        <a:xfrm>
          <a:off x="8699500" y="167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102950</xdr:rowOff>
    </xdr:from>
    <xdr:ext cx="534377" cy="259045"/>
    <xdr:sp macro="" textlink="">
      <xdr:nvSpPr>
        <xdr:cNvPr id="482" name="テキスト ボックス 481"/>
        <xdr:cNvSpPr txBox="1"/>
      </xdr:nvSpPr>
      <xdr:spPr>
        <a:xfrm>
          <a:off x="8483111" y="165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153426</xdr:rowOff>
    </xdr:from>
    <xdr:to>
      <xdr:col>11</xdr:col>
      <xdr:colOff>358775</xdr:colOff>
      <xdr:row>98</xdr:row>
      <xdr:rowOff>83576</xdr:rowOff>
    </xdr:to>
    <xdr:sp macro="" textlink="">
      <xdr:nvSpPr>
        <xdr:cNvPr id="483" name="円/楕円 482"/>
        <xdr:cNvSpPr/>
      </xdr:nvSpPr>
      <xdr:spPr>
        <a:xfrm>
          <a:off x="7810500" y="167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100103</xdr:rowOff>
    </xdr:from>
    <xdr:ext cx="534377" cy="259045"/>
    <xdr:sp macro="" textlink="">
      <xdr:nvSpPr>
        <xdr:cNvPr id="484" name="テキスト ボックス 483"/>
        <xdr:cNvSpPr txBox="1"/>
      </xdr:nvSpPr>
      <xdr:spPr>
        <a:xfrm>
          <a:off x="7594111" y="165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22141</xdr:rowOff>
    </xdr:from>
    <xdr:to>
      <xdr:col>10</xdr:col>
      <xdr:colOff>155575</xdr:colOff>
      <xdr:row>98</xdr:row>
      <xdr:rowOff>123741</xdr:rowOff>
    </xdr:to>
    <xdr:sp macro="" textlink="">
      <xdr:nvSpPr>
        <xdr:cNvPr id="485" name="円/楕円 484"/>
        <xdr:cNvSpPr/>
      </xdr:nvSpPr>
      <xdr:spPr>
        <a:xfrm>
          <a:off x="6921500" y="168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114868</xdr:rowOff>
    </xdr:from>
    <xdr:ext cx="534377" cy="259045"/>
    <xdr:sp macro="" textlink="">
      <xdr:nvSpPr>
        <xdr:cNvPr id="486" name="テキスト ボックス 485"/>
        <xdr:cNvSpPr txBox="1"/>
      </xdr:nvSpPr>
      <xdr:spPr>
        <a:xfrm>
          <a:off x="6705111" y="1691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1900</xdr:rowOff>
    </xdr:from>
    <xdr:to>
      <xdr:col>23</xdr:col>
      <xdr:colOff>517525</xdr:colOff>
      <xdr:row>35</xdr:row>
      <xdr:rowOff>86756</xdr:rowOff>
    </xdr:to>
    <xdr:cxnSp macro="">
      <xdr:nvCxnSpPr>
        <xdr:cNvPr id="514" name="直線コネクタ 513"/>
        <xdr:cNvCxnSpPr/>
      </xdr:nvCxnSpPr>
      <xdr:spPr>
        <a:xfrm>
          <a:off x="15481300" y="5659750"/>
          <a:ext cx="838200" cy="4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155841</xdr:rowOff>
    </xdr:from>
    <xdr:ext cx="534377" cy="259045"/>
    <xdr:sp macro="" textlink="">
      <xdr:nvSpPr>
        <xdr:cNvPr id="515" name="消防費平均値テキスト"/>
        <xdr:cNvSpPr txBox="1"/>
      </xdr:nvSpPr>
      <xdr:spPr>
        <a:xfrm>
          <a:off x="16370300" y="6156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1900</xdr:rowOff>
    </xdr:from>
    <xdr:to>
      <xdr:col>22</xdr:col>
      <xdr:colOff>365125</xdr:colOff>
      <xdr:row>35</xdr:row>
      <xdr:rowOff>26863</xdr:rowOff>
    </xdr:to>
    <xdr:cxnSp macro="">
      <xdr:nvCxnSpPr>
        <xdr:cNvPr id="517" name="直線コネクタ 516"/>
        <xdr:cNvCxnSpPr/>
      </xdr:nvCxnSpPr>
      <xdr:spPr>
        <a:xfrm flipV="1">
          <a:off x="14592300" y="5659750"/>
          <a:ext cx="889000" cy="36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19" name="テキスト ボックス 518"/>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26863</xdr:rowOff>
    </xdr:from>
    <xdr:to>
      <xdr:col>21</xdr:col>
      <xdr:colOff>161925</xdr:colOff>
      <xdr:row>36</xdr:row>
      <xdr:rowOff>101204</xdr:rowOff>
    </xdr:to>
    <xdr:cxnSp macro="">
      <xdr:nvCxnSpPr>
        <xdr:cNvPr id="520" name="直線コネクタ 519"/>
        <xdr:cNvCxnSpPr/>
      </xdr:nvCxnSpPr>
      <xdr:spPr>
        <a:xfrm flipV="1">
          <a:off x="13703300" y="6027613"/>
          <a:ext cx="889000" cy="24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131785</xdr:rowOff>
    </xdr:from>
    <xdr:to>
      <xdr:col>21</xdr:col>
      <xdr:colOff>212725</xdr:colOff>
      <xdr:row>36</xdr:row>
      <xdr:rowOff>61935</xdr:rowOff>
    </xdr:to>
    <xdr:sp macro="" textlink="">
      <xdr:nvSpPr>
        <xdr:cNvPr id="521" name="フローチャート : 判断 520"/>
        <xdr:cNvSpPr/>
      </xdr:nvSpPr>
      <xdr:spPr>
        <a:xfrm>
          <a:off x="14541500" y="61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53062</xdr:rowOff>
    </xdr:from>
    <xdr:ext cx="534377" cy="259045"/>
    <xdr:sp macro="" textlink="">
      <xdr:nvSpPr>
        <xdr:cNvPr id="522" name="テキスト ボックス 521"/>
        <xdr:cNvSpPr txBox="1"/>
      </xdr:nvSpPr>
      <xdr:spPr>
        <a:xfrm>
          <a:off x="14325111" y="622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158536</xdr:rowOff>
    </xdr:from>
    <xdr:to>
      <xdr:col>19</xdr:col>
      <xdr:colOff>644525</xdr:colOff>
      <xdr:row>36</xdr:row>
      <xdr:rowOff>101204</xdr:rowOff>
    </xdr:to>
    <xdr:cxnSp macro="">
      <xdr:nvCxnSpPr>
        <xdr:cNvPr id="523" name="直線コネクタ 522"/>
        <xdr:cNvCxnSpPr/>
      </xdr:nvCxnSpPr>
      <xdr:spPr>
        <a:xfrm>
          <a:off x="12814300" y="5987836"/>
          <a:ext cx="889000" cy="28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77744</xdr:rowOff>
    </xdr:from>
    <xdr:to>
      <xdr:col>20</xdr:col>
      <xdr:colOff>9525</xdr:colOff>
      <xdr:row>36</xdr:row>
      <xdr:rowOff>7894</xdr:rowOff>
    </xdr:to>
    <xdr:sp macro="" textlink="">
      <xdr:nvSpPr>
        <xdr:cNvPr id="524" name="フローチャート : 判断 523"/>
        <xdr:cNvSpPr/>
      </xdr:nvSpPr>
      <xdr:spPr>
        <a:xfrm>
          <a:off x="13652500" y="607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24421</xdr:rowOff>
    </xdr:from>
    <xdr:ext cx="534377" cy="259045"/>
    <xdr:sp macro="" textlink="">
      <xdr:nvSpPr>
        <xdr:cNvPr id="525" name="テキスト ボックス 524"/>
        <xdr:cNvSpPr txBox="1"/>
      </xdr:nvSpPr>
      <xdr:spPr>
        <a:xfrm>
          <a:off x="13436111" y="58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156291</xdr:rowOff>
    </xdr:from>
    <xdr:to>
      <xdr:col>18</xdr:col>
      <xdr:colOff>492125</xdr:colOff>
      <xdr:row>36</xdr:row>
      <xdr:rowOff>86441</xdr:rowOff>
    </xdr:to>
    <xdr:sp macro="" textlink="">
      <xdr:nvSpPr>
        <xdr:cNvPr id="526" name="フローチャート : 判断 525"/>
        <xdr:cNvSpPr/>
      </xdr:nvSpPr>
      <xdr:spPr>
        <a:xfrm>
          <a:off x="12763500" y="615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77568</xdr:rowOff>
    </xdr:from>
    <xdr:ext cx="534377" cy="259045"/>
    <xdr:sp macro="" textlink="">
      <xdr:nvSpPr>
        <xdr:cNvPr id="527" name="テキスト ボックス 526"/>
        <xdr:cNvSpPr txBox="1"/>
      </xdr:nvSpPr>
      <xdr:spPr>
        <a:xfrm>
          <a:off x="12547111" y="62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35956</xdr:rowOff>
    </xdr:from>
    <xdr:to>
      <xdr:col>23</xdr:col>
      <xdr:colOff>568325</xdr:colOff>
      <xdr:row>35</xdr:row>
      <xdr:rowOff>137556</xdr:rowOff>
    </xdr:to>
    <xdr:sp macro="" textlink="">
      <xdr:nvSpPr>
        <xdr:cNvPr id="533" name="円/楕円 532"/>
        <xdr:cNvSpPr/>
      </xdr:nvSpPr>
      <xdr:spPr>
        <a:xfrm>
          <a:off x="16268700" y="60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58833</xdr:rowOff>
    </xdr:from>
    <xdr:ext cx="534377" cy="259045"/>
    <xdr:sp macro="" textlink="">
      <xdr:nvSpPr>
        <xdr:cNvPr id="534" name="消防費該当値テキスト"/>
        <xdr:cNvSpPr txBox="1"/>
      </xdr:nvSpPr>
      <xdr:spPr>
        <a:xfrm>
          <a:off x="16370300" y="588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122550</xdr:rowOff>
    </xdr:from>
    <xdr:to>
      <xdr:col>22</xdr:col>
      <xdr:colOff>415925</xdr:colOff>
      <xdr:row>33</xdr:row>
      <xdr:rowOff>52700</xdr:rowOff>
    </xdr:to>
    <xdr:sp macro="" textlink="">
      <xdr:nvSpPr>
        <xdr:cNvPr id="535" name="円/楕円 534"/>
        <xdr:cNvSpPr/>
      </xdr:nvSpPr>
      <xdr:spPr>
        <a:xfrm>
          <a:off x="15430500" y="560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69227</xdr:rowOff>
    </xdr:from>
    <xdr:ext cx="534377" cy="259045"/>
    <xdr:sp macro="" textlink="">
      <xdr:nvSpPr>
        <xdr:cNvPr id="536" name="テキスト ボックス 535"/>
        <xdr:cNvSpPr txBox="1"/>
      </xdr:nvSpPr>
      <xdr:spPr>
        <a:xfrm>
          <a:off x="15214111" y="538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147513</xdr:rowOff>
    </xdr:from>
    <xdr:to>
      <xdr:col>21</xdr:col>
      <xdr:colOff>212725</xdr:colOff>
      <xdr:row>35</xdr:row>
      <xdr:rowOff>77663</xdr:rowOff>
    </xdr:to>
    <xdr:sp macro="" textlink="">
      <xdr:nvSpPr>
        <xdr:cNvPr id="537" name="円/楕円 536"/>
        <xdr:cNvSpPr/>
      </xdr:nvSpPr>
      <xdr:spPr>
        <a:xfrm>
          <a:off x="14541500" y="59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94190</xdr:rowOff>
    </xdr:from>
    <xdr:ext cx="534377" cy="259045"/>
    <xdr:sp macro="" textlink="">
      <xdr:nvSpPr>
        <xdr:cNvPr id="538" name="テキスト ボックス 537"/>
        <xdr:cNvSpPr txBox="1"/>
      </xdr:nvSpPr>
      <xdr:spPr>
        <a:xfrm>
          <a:off x="14325111" y="57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50404</xdr:rowOff>
    </xdr:from>
    <xdr:to>
      <xdr:col>20</xdr:col>
      <xdr:colOff>9525</xdr:colOff>
      <xdr:row>36</xdr:row>
      <xdr:rowOff>152004</xdr:rowOff>
    </xdr:to>
    <xdr:sp macro="" textlink="">
      <xdr:nvSpPr>
        <xdr:cNvPr id="539" name="円/楕円 538"/>
        <xdr:cNvSpPr/>
      </xdr:nvSpPr>
      <xdr:spPr>
        <a:xfrm>
          <a:off x="13652500" y="62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143131</xdr:rowOff>
    </xdr:from>
    <xdr:ext cx="534377" cy="259045"/>
    <xdr:sp macro="" textlink="">
      <xdr:nvSpPr>
        <xdr:cNvPr id="540" name="テキスト ボックス 539"/>
        <xdr:cNvSpPr txBox="1"/>
      </xdr:nvSpPr>
      <xdr:spPr>
        <a:xfrm>
          <a:off x="13436111" y="63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107736</xdr:rowOff>
    </xdr:from>
    <xdr:to>
      <xdr:col>18</xdr:col>
      <xdr:colOff>492125</xdr:colOff>
      <xdr:row>35</xdr:row>
      <xdr:rowOff>37886</xdr:rowOff>
    </xdr:to>
    <xdr:sp macro="" textlink="">
      <xdr:nvSpPr>
        <xdr:cNvPr id="541" name="円/楕円 540"/>
        <xdr:cNvSpPr/>
      </xdr:nvSpPr>
      <xdr:spPr>
        <a:xfrm>
          <a:off x="12763500" y="593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54413</xdr:rowOff>
    </xdr:from>
    <xdr:ext cx="534377" cy="259045"/>
    <xdr:sp macro="" textlink="">
      <xdr:nvSpPr>
        <xdr:cNvPr id="542" name="テキスト ボックス 541"/>
        <xdr:cNvSpPr txBox="1"/>
      </xdr:nvSpPr>
      <xdr:spPr>
        <a:xfrm>
          <a:off x="12547111" y="57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141026</xdr:rowOff>
    </xdr:from>
    <xdr:to>
      <xdr:col>23</xdr:col>
      <xdr:colOff>517525</xdr:colOff>
      <xdr:row>54</xdr:row>
      <xdr:rowOff>155862</xdr:rowOff>
    </xdr:to>
    <xdr:cxnSp macro="">
      <xdr:nvCxnSpPr>
        <xdr:cNvPr id="570" name="直線コネクタ 569"/>
        <xdr:cNvCxnSpPr/>
      </xdr:nvCxnSpPr>
      <xdr:spPr>
        <a:xfrm flipV="1">
          <a:off x="15481300" y="9399326"/>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1"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84951</xdr:rowOff>
    </xdr:from>
    <xdr:to>
      <xdr:col>22</xdr:col>
      <xdr:colOff>365125</xdr:colOff>
      <xdr:row>54</xdr:row>
      <xdr:rowOff>155862</xdr:rowOff>
    </xdr:to>
    <xdr:cxnSp macro="">
      <xdr:nvCxnSpPr>
        <xdr:cNvPr id="573" name="直線コネクタ 572"/>
        <xdr:cNvCxnSpPr/>
      </xdr:nvCxnSpPr>
      <xdr:spPr>
        <a:xfrm>
          <a:off x="14592300" y="9000351"/>
          <a:ext cx="889000" cy="4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5" name="テキスト ボックス 574"/>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84951</xdr:rowOff>
    </xdr:from>
    <xdr:to>
      <xdr:col>21</xdr:col>
      <xdr:colOff>161925</xdr:colOff>
      <xdr:row>53</xdr:row>
      <xdr:rowOff>51666</xdr:rowOff>
    </xdr:to>
    <xdr:cxnSp macro="">
      <xdr:nvCxnSpPr>
        <xdr:cNvPr id="576" name="直線コネクタ 575"/>
        <xdr:cNvCxnSpPr/>
      </xdr:nvCxnSpPr>
      <xdr:spPr>
        <a:xfrm flipV="1">
          <a:off x="13703300" y="9000351"/>
          <a:ext cx="889000" cy="1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140289</xdr:rowOff>
    </xdr:from>
    <xdr:to>
      <xdr:col>21</xdr:col>
      <xdr:colOff>212725</xdr:colOff>
      <xdr:row>54</xdr:row>
      <xdr:rowOff>70439</xdr:rowOff>
    </xdr:to>
    <xdr:sp macro="" textlink="">
      <xdr:nvSpPr>
        <xdr:cNvPr id="577" name="フローチャート : 判断 576"/>
        <xdr:cNvSpPr/>
      </xdr:nvSpPr>
      <xdr:spPr>
        <a:xfrm>
          <a:off x="14541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61566</xdr:rowOff>
    </xdr:from>
    <xdr:ext cx="534377" cy="259045"/>
    <xdr:sp macro="" textlink="">
      <xdr:nvSpPr>
        <xdr:cNvPr id="578" name="テキスト ボックス 577"/>
        <xdr:cNvSpPr txBox="1"/>
      </xdr:nvSpPr>
      <xdr:spPr>
        <a:xfrm>
          <a:off x="14325111" y="93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142557</xdr:rowOff>
    </xdr:from>
    <xdr:to>
      <xdr:col>19</xdr:col>
      <xdr:colOff>644525</xdr:colOff>
      <xdr:row>53</xdr:row>
      <xdr:rowOff>51666</xdr:rowOff>
    </xdr:to>
    <xdr:cxnSp macro="">
      <xdr:nvCxnSpPr>
        <xdr:cNvPr id="579" name="直線コネクタ 578"/>
        <xdr:cNvCxnSpPr/>
      </xdr:nvCxnSpPr>
      <xdr:spPr>
        <a:xfrm>
          <a:off x="12814300" y="8886507"/>
          <a:ext cx="889000" cy="25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20823</xdr:rowOff>
    </xdr:from>
    <xdr:to>
      <xdr:col>20</xdr:col>
      <xdr:colOff>9525</xdr:colOff>
      <xdr:row>54</xdr:row>
      <xdr:rowOff>122423</xdr:rowOff>
    </xdr:to>
    <xdr:sp macro="" textlink="">
      <xdr:nvSpPr>
        <xdr:cNvPr id="580" name="フローチャート : 判断 579"/>
        <xdr:cNvSpPr/>
      </xdr:nvSpPr>
      <xdr:spPr>
        <a:xfrm>
          <a:off x="13652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113550</xdr:rowOff>
    </xdr:from>
    <xdr:ext cx="534377" cy="259045"/>
    <xdr:sp macro="" textlink="">
      <xdr:nvSpPr>
        <xdr:cNvPr id="581" name="テキスト ボックス 580"/>
        <xdr:cNvSpPr txBox="1"/>
      </xdr:nvSpPr>
      <xdr:spPr>
        <a:xfrm>
          <a:off x="13436111" y="93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79870</xdr:rowOff>
    </xdr:from>
    <xdr:to>
      <xdr:col>18</xdr:col>
      <xdr:colOff>492125</xdr:colOff>
      <xdr:row>55</xdr:row>
      <xdr:rowOff>10020</xdr:rowOff>
    </xdr:to>
    <xdr:sp macro="" textlink="">
      <xdr:nvSpPr>
        <xdr:cNvPr id="582" name="フローチャート : 判断 581"/>
        <xdr:cNvSpPr/>
      </xdr:nvSpPr>
      <xdr:spPr>
        <a:xfrm>
          <a:off x="12763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1147</xdr:rowOff>
    </xdr:from>
    <xdr:ext cx="534377" cy="259045"/>
    <xdr:sp macro="" textlink="">
      <xdr:nvSpPr>
        <xdr:cNvPr id="583" name="テキスト ボックス 582"/>
        <xdr:cNvSpPr txBox="1"/>
      </xdr:nvSpPr>
      <xdr:spPr>
        <a:xfrm>
          <a:off x="12547111" y="94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90226</xdr:rowOff>
    </xdr:from>
    <xdr:to>
      <xdr:col>23</xdr:col>
      <xdr:colOff>568325</xdr:colOff>
      <xdr:row>55</xdr:row>
      <xdr:rowOff>20376</xdr:rowOff>
    </xdr:to>
    <xdr:sp macro="" textlink="">
      <xdr:nvSpPr>
        <xdr:cNvPr id="589" name="円/楕円 588"/>
        <xdr:cNvSpPr/>
      </xdr:nvSpPr>
      <xdr:spPr>
        <a:xfrm>
          <a:off x="16268700" y="93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113103</xdr:rowOff>
    </xdr:from>
    <xdr:ext cx="534377" cy="259045"/>
    <xdr:sp macro="" textlink="">
      <xdr:nvSpPr>
        <xdr:cNvPr id="590" name="教育費該当値テキスト"/>
        <xdr:cNvSpPr txBox="1"/>
      </xdr:nvSpPr>
      <xdr:spPr>
        <a:xfrm>
          <a:off x="16370300" y="91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105062</xdr:rowOff>
    </xdr:from>
    <xdr:to>
      <xdr:col>22</xdr:col>
      <xdr:colOff>415925</xdr:colOff>
      <xdr:row>55</xdr:row>
      <xdr:rowOff>35212</xdr:rowOff>
    </xdr:to>
    <xdr:sp macro="" textlink="">
      <xdr:nvSpPr>
        <xdr:cNvPr id="591" name="円/楕円 590"/>
        <xdr:cNvSpPr/>
      </xdr:nvSpPr>
      <xdr:spPr>
        <a:xfrm>
          <a:off x="15430500" y="936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51739</xdr:rowOff>
    </xdr:from>
    <xdr:ext cx="534377" cy="259045"/>
    <xdr:sp macro="" textlink="">
      <xdr:nvSpPr>
        <xdr:cNvPr id="592" name="テキスト ボックス 591"/>
        <xdr:cNvSpPr txBox="1"/>
      </xdr:nvSpPr>
      <xdr:spPr>
        <a:xfrm>
          <a:off x="15214111" y="913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49,293</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34151</xdr:rowOff>
    </xdr:from>
    <xdr:to>
      <xdr:col>21</xdr:col>
      <xdr:colOff>212725</xdr:colOff>
      <xdr:row>52</xdr:row>
      <xdr:rowOff>135751</xdr:rowOff>
    </xdr:to>
    <xdr:sp macro="" textlink="">
      <xdr:nvSpPr>
        <xdr:cNvPr id="593" name="円/楕円 592"/>
        <xdr:cNvSpPr/>
      </xdr:nvSpPr>
      <xdr:spPr>
        <a:xfrm>
          <a:off x="14541500" y="8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152278</xdr:rowOff>
    </xdr:from>
    <xdr:ext cx="534377" cy="259045"/>
    <xdr:sp macro="" textlink="">
      <xdr:nvSpPr>
        <xdr:cNvPr id="594" name="テキスト ボックス 593"/>
        <xdr:cNvSpPr txBox="1"/>
      </xdr:nvSpPr>
      <xdr:spPr>
        <a:xfrm>
          <a:off x="14325111" y="87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67,395</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866</xdr:rowOff>
    </xdr:from>
    <xdr:to>
      <xdr:col>20</xdr:col>
      <xdr:colOff>9525</xdr:colOff>
      <xdr:row>53</xdr:row>
      <xdr:rowOff>102466</xdr:rowOff>
    </xdr:to>
    <xdr:sp macro="" textlink="">
      <xdr:nvSpPr>
        <xdr:cNvPr id="595" name="円/楕円 594"/>
        <xdr:cNvSpPr/>
      </xdr:nvSpPr>
      <xdr:spPr>
        <a:xfrm>
          <a:off x="13652500" y="90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118993</xdr:rowOff>
    </xdr:from>
    <xdr:ext cx="534377" cy="259045"/>
    <xdr:sp macro="" textlink="">
      <xdr:nvSpPr>
        <xdr:cNvPr id="596" name="テキスト ボックス 595"/>
        <xdr:cNvSpPr txBox="1"/>
      </xdr:nvSpPr>
      <xdr:spPr>
        <a:xfrm>
          <a:off x="13436111" y="88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61,351</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91757</xdr:rowOff>
    </xdr:from>
    <xdr:to>
      <xdr:col>18</xdr:col>
      <xdr:colOff>492125</xdr:colOff>
      <xdr:row>52</xdr:row>
      <xdr:rowOff>21907</xdr:rowOff>
    </xdr:to>
    <xdr:sp macro="" textlink="">
      <xdr:nvSpPr>
        <xdr:cNvPr id="597" name="円/楕円 596"/>
        <xdr:cNvSpPr/>
      </xdr:nvSpPr>
      <xdr:spPr>
        <a:xfrm>
          <a:off x="12763500" y="88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38434</xdr:rowOff>
    </xdr:from>
    <xdr:ext cx="534377" cy="259045"/>
    <xdr:sp macro="" textlink="">
      <xdr:nvSpPr>
        <xdr:cNvPr id="598" name="テキスト ボックス 597"/>
        <xdr:cNvSpPr txBox="1"/>
      </xdr:nvSpPr>
      <xdr:spPr>
        <a:xfrm>
          <a:off x="12547111" y="861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38202</xdr:rowOff>
    </xdr:from>
    <xdr:to>
      <xdr:col>23</xdr:col>
      <xdr:colOff>517525</xdr:colOff>
      <xdr:row>79</xdr:row>
      <xdr:rowOff>43853</xdr:rowOff>
    </xdr:to>
    <xdr:cxnSp macro="">
      <xdr:nvCxnSpPr>
        <xdr:cNvPr id="627" name="直線コネクタ 626"/>
        <xdr:cNvCxnSpPr/>
      </xdr:nvCxnSpPr>
      <xdr:spPr>
        <a:xfrm>
          <a:off x="15481300" y="13582752"/>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32969</xdr:rowOff>
    </xdr:from>
    <xdr:to>
      <xdr:col>22</xdr:col>
      <xdr:colOff>365125</xdr:colOff>
      <xdr:row>79</xdr:row>
      <xdr:rowOff>38202</xdr:rowOff>
    </xdr:to>
    <xdr:cxnSp macro="">
      <xdr:nvCxnSpPr>
        <xdr:cNvPr id="630" name="直線コネクタ 629"/>
        <xdr:cNvCxnSpPr/>
      </xdr:nvCxnSpPr>
      <xdr:spPr>
        <a:xfrm>
          <a:off x="14592300" y="13577519"/>
          <a:ext cx="889000" cy="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32969</xdr:rowOff>
    </xdr:from>
    <xdr:to>
      <xdr:col>21</xdr:col>
      <xdr:colOff>161925</xdr:colOff>
      <xdr:row>79</xdr:row>
      <xdr:rowOff>40056</xdr:rowOff>
    </xdr:to>
    <xdr:cxnSp macro="">
      <xdr:nvCxnSpPr>
        <xdr:cNvPr id="633" name="直線コネクタ 632"/>
        <xdr:cNvCxnSpPr/>
      </xdr:nvCxnSpPr>
      <xdr:spPr>
        <a:xfrm flipV="1">
          <a:off x="13703300" y="1357751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133465</xdr:rowOff>
    </xdr:from>
    <xdr:to>
      <xdr:col>21</xdr:col>
      <xdr:colOff>212725</xdr:colOff>
      <xdr:row>79</xdr:row>
      <xdr:rowOff>63615</xdr:rowOff>
    </xdr:to>
    <xdr:sp macro="" textlink="">
      <xdr:nvSpPr>
        <xdr:cNvPr id="634" name="フローチャート : 判断 633"/>
        <xdr:cNvSpPr/>
      </xdr:nvSpPr>
      <xdr:spPr>
        <a:xfrm>
          <a:off x="14541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80142</xdr:rowOff>
    </xdr:from>
    <xdr:ext cx="469744" cy="259045"/>
    <xdr:sp macro="" textlink="">
      <xdr:nvSpPr>
        <xdr:cNvPr id="635" name="テキスト ボックス 634"/>
        <xdr:cNvSpPr txBox="1"/>
      </xdr:nvSpPr>
      <xdr:spPr>
        <a:xfrm>
          <a:off x="14357427"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40056</xdr:rowOff>
    </xdr:from>
    <xdr:to>
      <xdr:col>19</xdr:col>
      <xdr:colOff>644525</xdr:colOff>
      <xdr:row>79</xdr:row>
      <xdr:rowOff>43320</xdr:rowOff>
    </xdr:to>
    <xdr:cxnSp macro="">
      <xdr:nvCxnSpPr>
        <xdr:cNvPr id="636" name="直線コネクタ 635"/>
        <xdr:cNvCxnSpPr/>
      </xdr:nvCxnSpPr>
      <xdr:spPr>
        <a:xfrm flipV="1">
          <a:off x="12814300" y="13584606"/>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132931</xdr:rowOff>
    </xdr:from>
    <xdr:to>
      <xdr:col>20</xdr:col>
      <xdr:colOff>9525</xdr:colOff>
      <xdr:row>79</xdr:row>
      <xdr:rowOff>63081</xdr:rowOff>
    </xdr:to>
    <xdr:sp macro="" textlink="">
      <xdr:nvSpPr>
        <xdr:cNvPr id="637" name="フローチャート : 判断 636"/>
        <xdr:cNvSpPr/>
      </xdr:nvSpPr>
      <xdr:spPr>
        <a:xfrm>
          <a:off x="13652500" y="1350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79608</xdr:rowOff>
    </xdr:from>
    <xdr:ext cx="469744" cy="259045"/>
    <xdr:sp macro="" textlink="">
      <xdr:nvSpPr>
        <xdr:cNvPr id="638" name="テキスト ボックス 637"/>
        <xdr:cNvSpPr txBox="1"/>
      </xdr:nvSpPr>
      <xdr:spPr>
        <a:xfrm>
          <a:off x="13468427"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113385</xdr:rowOff>
    </xdr:from>
    <xdr:to>
      <xdr:col>18</xdr:col>
      <xdr:colOff>492125</xdr:colOff>
      <xdr:row>79</xdr:row>
      <xdr:rowOff>43535</xdr:rowOff>
    </xdr:to>
    <xdr:sp macro="" textlink="">
      <xdr:nvSpPr>
        <xdr:cNvPr id="639" name="フローチャート : 判断 638"/>
        <xdr:cNvSpPr/>
      </xdr:nvSpPr>
      <xdr:spPr>
        <a:xfrm>
          <a:off x="12763500" y="1348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60062</xdr:rowOff>
    </xdr:from>
    <xdr:ext cx="469744" cy="259045"/>
    <xdr:sp macro="" textlink="">
      <xdr:nvSpPr>
        <xdr:cNvPr id="640" name="テキスト ボックス 639"/>
        <xdr:cNvSpPr txBox="1"/>
      </xdr:nvSpPr>
      <xdr:spPr>
        <a:xfrm>
          <a:off x="12579427" y="132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164503</xdr:rowOff>
    </xdr:from>
    <xdr:to>
      <xdr:col>23</xdr:col>
      <xdr:colOff>568325</xdr:colOff>
      <xdr:row>79</xdr:row>
      <xdr:rowOff>94653</xdr:rowOff>
    </xdr:to>
    <xdr:sp macro="" textlink="">
      <xdr:nvSpPr>
        <xdr:cNvPr id="646" name="円/楕円 645"/>
        <xdr:cNvSpPr/>
      </xdr:nvSpPr>
      <xdr:spPr>
        <a:xfrm>
          <a:off x="16268700" y="13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313932" cy="259045"/>
    <xdr:sp macro="" textlink="">
      <xdr:nvSpPr>
        <xdr:cNvPr id="647" name="災害復旧費該当値テキスト"/>
        <xdr:cNvSpPr txBox="1"/>
      </xdr:nvSpPr>
      <xdr:spPr>
        <a:xfrm>
          <a:off x="16370300" y="13458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158852</xdr:rowOff>
    </xdr:from>
    <xdr:to>
      <xdr:col>22</xdr:col>
      <xdr:colOff>415925</xdr:colOff>
      <xdr:row>79</xdr:row>
      <xdr:rowOff>89002</xdr:rowOff>
    </xdr:to>
    <xdr:sp macro="" textlink="">
      <xdr:nvSpPr>
        <xdr:cNvPr id="648" name="円/楕円 647"/>
        <xdr:cNvSpPr/>
      </xdr:nvSpPr>
      <xdr:spPr>
        <a:xfrm>
          <a:off x="15430500" y="13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80129</xdr:rowOff>
    </xdr:from>
    <xdr:ext cx="378565" cy="259045"/>
    <xdr:sp macro="" textlink="">
      <xdr:nvSpPr>
        <xdr:cNvPr id="649" name="テキスト ボックス 648"/>
        <xdr:cNvSpPr txBox="1"/>
      </xdr:nvSpPr>
      <xdr:spPr>
        <a:xfrm>
          <a:off x="15292017" y="1362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153619</xdr:rowOff>
    </xdr:from>
    <xdr:to>
      <xdr:col>21</xdr:col>
      <xdr:colOff>212725</xdr:colOff>
      <xdr:row>79</xdr:row>
      <xdr:rowOff>83769</xdr:rowOff>
    </xdr:to>
    <xdr:sp macro="" textlink="">
      <xdr:nvSpPr>
        <xdr:cNvPr id="650" name="円/楕円 649"/>
        <xdr:cNvSpPr/>
      </xdr:nvSpPr>
      <xdr:spPr>
        <a:xfrm>
          <a:off x="14541500" y="135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74896</xdr:rowOff>
    </xdr:from>
    <xdr:ext cx="378565" cy="259045"/>
    <xdr:sp macro="" textlink="">
      <xdr:nvSpPr>
        <xdr:cNvPr id="651" name="テキスト ボックス 650"/>
        <xdr:cNvSpPr txBox="1"/>
      </xdr:nvSpPr>
      <xdr:spPr>
        <a:xfrm>
          <a:off x="14403017" y="13619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160706</xdr:rowOff>
    </xdr:from>
    <xdr:to>
      <xdr:col>20</xdr:col>
      <xdr:colOff>9525</xdr:colOff>
      <xdr:row>79</xdr:row>
      <xdr:rowOff>90856</xdr:rowOff>
    </xdr:to>
    <xdr:sp macro="" textlink="">
      <xdr:nvSpPr>
        <xdr:cNvPr id="652" name="円/楕円 651"/>
        <xdr:cNvSpPr/>
      </xdr:nvSpPr>
      <xdr:spPr>
        <a:xfrm>
          <a:off x="13652500" y="135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81983</xdr:rowOff>
    </xdr:from>
    <xdr:ext cx="378565" cy="259045"/>
    <xdr:sp macro="" textlink="">
      <xdr:nvSpPr>
        <xdr:cNvPr id="653" name="テキスト ボックス 652"/>
        <xdr:cNvSpPr txBox="1"/>
      </xdr:nvSpPr>
      <xdr:spPr>
        <a:xfrm>
          <a:off x="13514017" y="13626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163970</xdr:rowOff>
    </xdr:from>
    <xdr:to>
      <xdr:col>18</xdr:col>
      <xdr:colOff>492125</xdr:colOff>
      <xdr:row>79</xdr:row>
      <xdr:rowOff>94120</xdr:rowOff>
    </xdr:to>
    <xdr:sp macro="" textlink="">
      <xdr:nvSpPr>
        <xdr:cNvPr id="654" name="円/楕円 653"/>
        <xdr:cNvSpPr/>
      </xdr:nvSpPr>
      <xdr:spPr>
        <a:xfrm>
          <a:off x="12763500" y="135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85247</xdr:rowOff>
    </xdr:from>
    <xdr:ext cx="313932" cy="259045"/>
    <xdr:sp macro="" textlink="">
      <xdr:nvSpPr>
        <xdr:cNvPr id="655" name="テキスト ボックス 654"/>
        <xdr:cNvSpPr txBox="1"/>
      </xdr:nvSpPr>
      <xdr:spPr>
        <a:xfrm>
          <a:off x="12657333" y="13629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113354</xdr:rowOff>
    </xdr:from>
    <xdr:to>
      <xdr:col>23</xdr:col>
      <xdr:colOff>517525</xdr:colOff>
      <xdr:row>94</xdr:row>
      <xdr:rowOff>95008</xdr:rowOff>
    </xdr:to>
    <xdr:cxnSp macro="">
      <xdr:nvCxnSpPr>
        <xdr:cNvPr id="684" name="直線コネクタ 683"/>
        <xdr:cNvCxnSpPr/>
      </xdr:nvCxnSpPr>
      <xdr:spPr>
        <a:xfrm flipV="1">
          <a:off x="15481300" y="16058204"/>
          <a:ext cx="838200" cy="1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5"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110268</xdr:rowOff>
    </xdr:from>
    <xdr:to>
      <xdr:col>22</xdr:col>
      <xdr:colOff>365125</xdr:colOff>
      <xdr:row>94</xdr:row>
      <xdr:rowOff>95008</xdr:rowOff>
    </xdr:to>
    <xdr:cxnSp macro="">
      <xdr:nvCxnSpPr>
        <xdr:cNvPr id="687" name="直線コネクタ 686"/>
        <xdr:cNvCxnSpPr/>
      </xdr:nvCxnSpPr>
      <xdr:spPr>
        <a:xfrm>
          <a:off x="14592300" y="15883668"/>
          <a:ext cx="889000" cy="32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89" name="テキスト ボックス 688"/>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81711</xdr:rowOff>
    </xdr:from>
    <xdr:to>
      <xdr:col>21</xdr:col>
      <xdr:colOff>161925</xdr:colOff>
      <xdr:row>92</xdr:row>
      <xdr:rowOff>110268</xdr:rowOff>
    </xdr:to>
    <xdr:cxnSp macro="">
      <xdr:nvCxnSpPr>
        <xdr:cNvPr id="690" name="直線コネクタ 689"/>
        <xdr:cNvCxnSpPr/>
      </xdr:nvCxnSpPr>
      <xdr:spPr>
        <a:xfrm>
          <a:off x="13703300" y="15683661"/>
          <a:ext cx="889000" cy="20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119190</xdr:rowOff>
    </xdr:from>
    <xdr:to>
      <xdr:col>21</xdr:col>
      <xdr:colOff>212725</xdr:colOff>
      <xdr:row>94</xdr:row>
      <xdr:rowOff>49340</xdr:rowOff>
    </xdr:to>
    <xdr:sp macro="" textlink="">
      <xdr:nvSpPr>
        <xdr:cNvPr id="691" name="フローチャート : 判断 690"/>
        <xdr:cNvSpPr/>
      </xdr:nvSpPr>
      <xdr:spPr>
        <a:xfrm>
          <a:off x="14541500" y="160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40467</xdr:rowOff>
    </xdr:from>
    <xdr:ext cx="534377" cy="259045"/>
    <xdr:sp macro="" textlink="">
      <xdr:nvSpPr>
        <xdr:cNvPr id="692" name="テキスト ボックス 691"/>
        <xdr:cNvSpPr txBox="1"/>
      </xdr:nvSpPr>
      <xdr:spPr>
        <a:xfrm>
          <a:off x="14325111" y="161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71653</xdr:rowOff>
    </xdr:from>
    <xdr:to>
      <xdr:col>19</xdr:col>
      <xdr:colOff>644525</xdr:colOff>
      <xdr:row>91</xdr:row>
      <xdr:rowOff>81711</xdr:rowOff>
    </xdr:to>
    <xdr:cxnSp macro="">
      <xdr:nvCxnSpPr>
        <xdr:cNvPr id="693" name="直線コネクタ 692"/>
        <xdr:cNvCxnSpPr/>
      </xdr:nvCxnSpPr>
      <xdr:spPr>
        <a:xfrm>
          <a:off x="12814300" y="15502153"/>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115018</xdr:rowOff>
    </xdr:from>
    <xdr:to>
      <xdr:col>20</xdr:col>
      <xdr:colOff>9525</xdr:colOff>
      <xdr:row>94</xdr:row>
      <xdr:rowOff>45168</xdr:rowOff>
    </xdr:to>
    <xdr:sp macro="" textlink="">
      <xdr:nvSpPr>
        <xdr:cNvPr id="694" name="フローチャート : 判断 693"/>
        <xdr:cNvSpPr/>
      </xdr:nvSpPr>
      <xdr:spPr>
        <a:xfrm>
          <a:off x="13652500" y="160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36295</xdr:rowOff>
    </xdr:from>
    <xdr:ext cx="534377" cy="259045"/>
    <xdr:sp macro="" textlink="">
      <xdr:nvSpPr>
        <xdr:cNvPr id="695" name="テキスト ボックス 694"/>
        <xdr:cNvSpPr txBox="1"/>
      </xdr:nvSpPr>
      <xdr:spPr>
        <a:xfrm>
          <a:off x="13436111" y="161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124600</xdr:rowOff>
    </xdr:from>
    <xdr:to>
      <xdr:col>18</xdr:col>
      <xdr:colOff>492125</xdr:colOff>
      <xdr:row>94</xdr:row>
      <xdr:rowOff>54750</xdr:rowOff>
    </xdr:to>
    <xdr:sp macro="" textlink="">
      <xdr:nvSpPr>
        <xdr:cNvPr id="696" name="フローチャート : 判断 695"/>
        <xdr:cNvSpPr/>
      </xdr:nvSpPr>
      <xdr:spPr>
        <a:xfrm>
          <a:off x="12763500" y="160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45877</xdr:rowOff>
    </xdr:from>
    <xdr:ext cx="534377" cy="259045"/>
    <xdr:sp macro="" textlink="">
      <xdr:nvSpPr>
        <xdr:cNvPr id="697" name="テキスト ボックス 696"/>
        <xdr:cNvSpPr txBox="1"/>
      </xdr:nvSpPr>
      <xdr:spPr>
        <a:xfrm>
          <a:off x="12547111" y="161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62554</xdr:rowOff>
    </xdr:from>
    <xdr:to>
      <xdr:col>23</xdr:col>
      <xdr:colOff>568325</xdr:colOff>
      <xdr:row>93</xdr:row>
      <xdr:rowOff>164154</xdr:rowOff>
    </xdr:to>
    <xdr:sp macro="" textlink="">
      <xdr:nvSpPr>
        <xdr:cNvPr id="703" name="円/楕円 702"/>
        <xdr:cNvSpPr/>
      </xdr:nvSpPr>
      <xdr:spPr>
        <a:xfrm>
          <a:off x="16268700" y="160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85431</xdr:rowOff>
    </xdr:from>
    <xdr:ext cx="534377" cy="259045"/>
    <xdr:sp macro="" textlink="">
      <xdr:nvSpPr>
        <xdr:cNvPr id="704" name="公債費該当値テキスト"/>
        <xdr:cNvSpPr txBox="1"/>
      </xdr:nvSpPr>
      <xdr:spPr>
        <a:xfrm>
          <a:off x="16370300" y="158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44208</xdr:rowOff>
    </xdr:from>
    <xdr:to>
      <xdr:col>22</xdr:col>
      <xdr:colOff>415925</xdr:colOff>
      <xdr:row>94</xdr:row>
      <xdr:rowOff>145808</xdr:rowOff>
    </xdr:to>
    <xdr:sp macro="" textlink="">
      <xdr:nvSpPr>
        <xdr:cNvPr id="705" name="円/楕円 704"/>
        <xdr:cNvSpPr/>
      </xdr:nvSpPr>
      <xdr:spPr>
        <a:xfrm>
          <a:off x="15430500" y="161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162335</xdr:rowOff>
    </xdr:from>
    <xdr:ext cx="534377" cy="259045"/>
    <xdr:sp macro="" textlink="">
      <xdr:nvSpPr>
        <xdr:cNvPr id="706" name="テキスト ボックス 705"/>
        <xdr:cNvSpPr txBox="1"/>
      </xdr:nvSpPr>
      <xdr:spPr>
        <a:xfrm>
          <a:off x="15214111" y="159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59468</xdr:rowOff>
    </xdr:from>
    <xdr:to>
      <xdr:col>21</xdr:col>
      <xdr:colOff>212725</xdr:colOff>
      <xdr:row>92</xdr:row>
      <xdr:rowOff>161068</xdr:rowOff>
    </xdr:to>
    <xdr:sp macro="" textlink="">
      <xdr:nvSpPr>
        <xdr:cNvPr id="707" name="円/楕円 706"/>
        <xdr:cNvSpPr/>
      </xdr:nvSpPr>
      <xdr:spPr>
        <a:xfrm>
          <a:off x="14541500" y="158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6145</xdr:rowOff>
    </xdr:from>
    <xdr:ext cx="534377" cy="259045"/>
    <xdr:sp macro="" textlink="">
      <xdr:nvSpPr>
        <xdr:cNvPr id="708" name="テキスト ボックス 707"/>
        <xdr:cNvSpPr txBox="1"/>
      </xdr:nvSpPr>
      <xdr:spPr>
        <a:xfrm>
          <a:off x="14325111" y="156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30911</xdr:rowOff>
    </xdr:from>
    <xdr:to>
      <xdr:col>20</xdr:col>
      <xdr:colOff>9525</xdr:colOff>
      <xdr:row>91</xdr:row>
      <xdr:rowOff>132511</xdr:rowOff>
    </xdr:to>
    <xdr:sp macro="" textlink="">
      <xdr:nvSpPr>
        <xdr:cNvPr id="709" name="円/楕円 708"/>
        <xdr:cNvSpPr/>
      </xdr:nvSpPr>
      <xdr:spPr>
        <a:xfrm>
          <a:off x="13652500" y="156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149038</xdr:rowOff>
    </xdr:from>
    <xdr:ext cx="534377" cy="259045"/>
    <xdr:sp macro="" textlink="">
      <xdr:nvSpPr>
        <xdr:cNvPr id="710" name="テキスト ボックス 709"/>
        <xdr:cNvSpPr txBox="1"/>
      </xdr:nvSpPr>
      <xdr:spPr>
        <a:xfrm>
          <a:off x="13436111" y="154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70,044</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20853</xdr:rowOff>
    </xdr:from>
    <xdr:to>
      <xdr:col>18</xdr:col>
      <xdr:colOff>492125</xdr:colOff>
      <xdr:row>90</xdr:row>
      <xdr:rowOff>122453</xdr:rowOff>
    </xdr:to>
    <xdr:sp macro="" textlink="">
      <xdr:nvSpPr>
        <xdr:cNvPr id="711" name="円/楕円 710"/>
        <xdr:cNvSpPr/>
      </xdr:nvSpPr>
      <xdr:spPr>
        <a:xfrm>
          <a:off x="12763500" y="154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138980</xdr:rowOff>
    </xdr:from>
    <xdr:ext cx="534377" cy="259045"/>
    <xdr:sp macro="" textlink="">
      <xdr:nvSpPr>
        <xdr:cNvPr id="712" name="テキスト ボックス 711"/>
        <xdr:cNvSpPr txBox="1"/>
      </xdr:nvSpPr>
      <xdr:spPr>
        <a:xfrm>
          <a:off x="12547111" y="152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50546</xdr:rowOff>
    </xdr:from>
    <xdr:to>
      <xdr:col>32</xdr:col>
      <xdr:colOff>187325</xdr:colOff>
      <xdr:row>36</xdr:row>
      <xdr:rowOff>71120</xdr:rowOff>
    </xdr:to>
    <xdr:cxnSp macro="">
      <xdr:nvCxnSpPr>
        <xdr:cNvPr id="737" name="直線コネクタ 736"/>
        <xdr:cNvCxnSpPr/>
      </xdr:nvCxnSpPr>
      <xdr:spPr>
        <a:xfrm>
          <a:off x="21323300" y="605129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50754</xdr:rowOff>
    </xdr:from>
    <xdr:ext cx="378565" cy="259045"/>
    <xdr:sp macro="" textlink="">
      <xdr:nvSpPr>
        <xdr:cNvPr id="738" name="諸支出金平均値テキスト"/>
        <xdr:cNvSpPr txBox="1"/>
      </xdr:nvSpPr>
      <xdr:spPr>
        <a:xfrm>
          <a:off x="22212300" y="6394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50546</xdr:rowOff>
    </xdr:from>
    <xdr:to>
      <xdr:col>31</xdr:col>
      <xdr:colOff>34925</xdr:colOff>
      <xdr:row>38</xdr:row>
      <xdr:rowOff>25400</xdr:rowOff>
    </xdr:to>
    <xdr:cxnSp macro="">
      <xdr:nvCxnSpPr>
        <xdr:cNvPr id="740" name="直線コネクタ 739"/>
        <xdr:cNvCxnSpPr/>
      </xdr:nvCxnSpPr>
      <xdr:spPr>
        <a:xfrm flipV="1">
          <a:off x="20434300" y="6051296"/>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154195</xdr:rowOff>
    </xdr:from>
    <xdr:ext cx="378565" cy="259045"/>
    <xdr:sp macro="" textlink="">
      <xdr:nvSpPr>
        <xdr:cNvPr id="742" name="テキスト ボックス 741"/>
        <xdr:cNvSpPr txBox="1"/>
      </xdr:nvSpPr>
      <xdr:spPr>
        <a:xfrm>
          <a:off x="21134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70612</xdr:rowOff>
    </xdr:from>
    <xdr:to>
      <xdr:col>29</xdr:col>
      <xdr:colOff>568325</xdr:colOff>
      <xdr:row>37</xdr:row>
      <xdr:rowOff>762</xdr:rowOff>
    </xdr:to>
    <xdr:sp macro="" textlink="">
      <xdr:nvSpPr>
        <xdr:cNvPr id="744" name="フローチャート : 判断 743"/>
        <xdr:cNvSpPr/>
      </xdr:nvSpPr>
      <xdr:spPr>
        <a:xfrm>
          <a:off x="20383500" y="624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17289</xdr:rowOff>
    </xdr:from>
    <xdr:ext cx="378565" cy="259045"/>
    <xdr:sp macro="" textlink="">
      <xdr:nvSpPr>
        <xdr:cNvPr id="745" name="テキスト ボックス 744"/>
        <xdr:cNvSpPr txBox="1"/>
      </xdr:nvSpPr>
      <xdr:spPr>
        <a:xfrm>
          <a:off x="20245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122555</xdr:rowOff>
    </xdr:from>
    <xdr:to>
      <xdr:col>28</xdr:col>
      <xdr:colOff>314325</xdr:colOff>
      <xdr:row>38</xdr:row>
      <xdr:rowOff>25400</xdr:rowOff>
    </xdr:to>
    <xdr:cxnSp macro="">
      <xdr:nvCxnSpPr>
        <xdr:cNvPr id="746" name="直線コネクタ 745"/>
        <xdr:cNvCxnSpPr/>
      </xdr:nvCxnSpPr>
      <xdr:spPr>
        <a:xfrm>
          <a:off x="18656300" y="5780405"/>
          <a:ext cx="889000" cy="76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109474</xdr:rowOff>
    </xdr:from>
    <xdr:to>
      <xdr:col>28</xdr:col>
      <xdr:colOff>365125</xdr:colOff>
      <xdr:row>38</xdr:row>
      <xdr:rowOff>39624</xdr:rowOff>
    </xdr:to>
    <xdr:sp macro="" textlink="">
      <xdr:nvSpPr>
        <xdr:cNvPr id="747" name="フローチャート : 判断 746"/>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56151</xdr:rowOff>
    </xdr:from>
    <xdr:ext cx="313932" cy="259045"/>
    <xdr:sp macro="" textlink="">
      <xdr:nvSpPr>
        <xdr:cNvPr id="748" name="テキスト ボックス 747"/>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2603</xdr:rowOff>
    </xdr:from>
    <xdr:to>
      <xdr:col>27</xdr:col>
      <xdr:colOff>161925</xdr:colOff>
      <xdr:row>37</xdr:row>
      <xdr:rowOff>104203</xdr:rowOff>
    </xdr:to>
    <xdr:sp macro="" textlink="">
      <xdr:nvSpPr>
        <xdr:cNvPr id="749" name="フローチャート : 判断 748"/>
        <xdr:cNvSpPr/>
      </xdr:nvSpPr>
      <xdr:spPr>
        <a:xfrm>
          <a:off x="186055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95330</xdr:rowOff>
    </xdr:from>
    <xdr:ext cx="378565" cy="259045"/>
    <xdr:sp macro="" textlink="">
      <xdr:nvSpPr>
        <xdr:cNvPr id="750" name="テキスト ボックス 749"/>
        <xdr:cNvSpPr txBox="1"/>
      </xdr:nvSpPr>
      <xdr:spPr>
        <a:xfrm>
          <a:off x="18467017" y="643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20320</xdr:rowOff>
    </xdr:from>
    <xdr:to>
      <xdr:col>32</xdr:col>
      <xdr:colOff>238125</xdr:colOff>
      <xdr:row>36</xdr:row>
      <xdr:rowOff>121920</xdr:rowOff>
    </xdr:to>
    <xdr:sp macro="" textlink="">
      <xdr:nvSpPr>
        <xdr:cNvPr id="756" name="円/楕円 755"/>
        <xdr:cNvSpPr/>
      </xdr:nvSpPr>
      <xdr:spPr>
        <a:xfrm>
          <a:off x="22110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43197</xdr:rowOff>
    </xdr:from>
    <xdr:ext cx="378565" cy="259045"/>
    <xdr:sp macro="" textlink="">
      <xdr:nvSpPr>
        <xdr:cNvPr id="757" name="諸支出金該当値テキスト"/>
        <xdr:cNvSpPr txBox="1"/>
      </xdr:nvSpPr>
      <xdr:spPr>
        <a:xfrm>
          <a:off x="22212300" y="6043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171196</xdr:rowOff>
    </xdr:from>
    <xdr:to>
      <xdr:col>31</xdr:col>
      <xdr:colOff>85725</xdr:colOff>
      <xdr:row>35</xdr:row>
      <xdr:rowOff>101346</xdr:rowOff>
    </xdr:to>
    <xdr:sp macro="" textlink="">
      <xdr:nvSpPr>
        <xdr:cNvPr id="758" name="円/楕円 757"/>
        <xdr:cNvSpPr/>
      </xdr:nvSpPr>
      <xdr:spPr>
        <a:xfrm>
          <a:off x="21272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33</xdr:row>
      <xdr:rowOff>117873</xdr:rowOff>
    </xdr:from>
    <xdr:ext cx="378565" cy="259045"/>
    <xdr:sp macro="" textlink="">
      <xdr:nvSpPr>
        <xdr:cNvPr id="759" name="テキスト ボックス 758"/>
        <xdr:cNvSpPr txBox="1"/>
      </xdr:nvSpPr>
      <xdr:spPr>
        <a:xfrm>
          <a:off x="21134017" y="577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71755</xdr:rowOff>
    </xdr:from>
    <xdr:to>
      <xdr:col>27</xdr:col>
      <xdr:colOff>161925</xdr:colOff>
      <xdr:row>34</xdr:row>
      <xdr:rowOff>1905</xdr:rowOff>
    </xdr:to>
    <xdr:sp macro="" textlink="">
      <xdr:nvSpPr>
        <xdr:cNvPr id="764" name="円/楕円 763"/>
        <xdr:cNvSpPr/>
      </xdr:nvSpPr>
      <xdr:spPr>
        <a:xfrm>
          <a:off x="18605500" y="57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18432</xdr:rowOff>
    </xdr:from>
    <xdr:ext cx="469744" cy="259045"/>
    <xdr:sp macro="" textlink="">
      <xdr:nvSpPr>
        <xdr:cNvPr id="765" name="テキスト ボックス 764"/>
        <xdr:cNvSpPr txBox="1"/>
      </xdr:nvSpPr>
      <xdr:spPr>
        <a:xfrm>
          <a:off x="18421427" y="55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445,875</a:t>
          </a:r>
          <a:r>
            <a:rPr kumimoji="1" lang="ja-JP" altLang="en-US" sz="1300">
              <a:latin typeface="ＭＳ Ｐゴシック"/>
            </a:rPr>
            <a:t>円となり、前年度の</a:t>
          </a:r>
          <a:r>
            <a:rPr kumimoji="1" lang="en-US" altLang="ja-JP" sz="1300">
              <a:latin typeface="ＭＳ Ｐゴシック"/>
            </a:rPr>
            <a:t>440,485</a:t>
          </a:r>
          <a:r>
            <a:rPr kumimoji="1" lang="ja-JP" altLang="en-US" sz="1300">
              <a:latin typeface="ＭＳ Ｐゴシック"/>
            </a:rPr>
            <a:t>円から</a:t>
          </a:r>
          <a:r>
            <a:rPr kumimoji="1" lang="en-US" altLang="ja-JP" sz="1300">
              <a:latin typeface="ＭＳ Ｐゴシック"/>
            </a:rPr>
            <a:t>5,390</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このうち、民生費は住民一人当たり、</a:t>
          </a:r>
          <a:r>
            <a:rPr kumimoji="1" lang="en-US" altLang="ja-JP" sz="1300">
              <a:latin typeface="ＭＳ Ｐゴシック"/>
            </a:rPr>
            <a:t>150,669</a:t>
          </a:r>
          <a:r>
            <a:rPr kumimoji="1" lang="ja-JP" altLang="en-US" sz="1300">
              <a:latin typeface="ＭＳ Ｐゴシック"/>
            </a:rPr>
            <a:t>円となり、平成</a:t>
          </a:r>
          <a:r>
            <a:rPr kumimoji="1" lang="en-US" altLang="ja-JP" sz="1300">
              <a:latin typeface="ＭＳ Ｐゴシック"/>
            </a:rPr>
            <a:t>24</a:t>
          </a:r>
          <a:r>
            <a:rPr kumimoji="1" lang="ja-JP" altLang="en-US" sz="1300">
              <a:latin typeface="ＭＳ Ｐゴシック"/>
            </a:rPr>
            <a:t>年度以降年々増加している。国民健康保険特別会計繰出金や児童手当支給事業費は前年度より減少しているものの、自立支援給付費、臨時福祉給付金給付事業費、地域介護・福祉空間整備事業費、保育所等施設整備支援事業費等が増加しており、今後もこうした傾向は続くと予想される。</a:t>
          </a:r>
          <a:endParaRPr kumimoji="1" lang="en-US" altLang="ja-JP" sz="1300">
            <a:latin typeface="ＭＳ Ｐゴシック"/>
          </a:endParaRPr>
        </a:p>
        <a:p>
          <a:r>
            <a:rPr kumimoji="1" lang="ja-JP" altLang="en-US" sz="1300">
              <a:latin typeface="ＭＳ Ｐゴシック"/>
            </a:rPr>
            <a:t>　また、公債費については、これまでからの計画的な繰上償還による市債残高の削減や大型建設事業の終了による起債の減少により減少傾向であったが、平成</a:t>
          </a:r>
          <a:r>
            <a:rPr kumimoji="1" lang="en-US" altLang="ja-JP" sz="1300">
              <a:latin typeface="ＭＳ Ｐゴシック"/>
            </a:rPr>
            <a:t>28</a:t>
          </a:r>
          <a:r>
            <a:rPr kumimoji="1" lang="ja-JP" altLang="en-US" sz="1300">
              <a:latin typeface="ＭＳ Ｐゴシック"/>
            </a:rPr>
            <a:t>年度は繰上償還を</a:t>
          </a:r>
          <a:r>
            <a:rPr kumimoji="1" lang="en-US" altLang="ja-JP" sz="1300">
              <a:latin typeface="ＭＳ Ｐゴシック"/>
            </a:rPr>
            <a:t>1,589</a:t>
          </a:r>
          <a:r>
            <a:rPr kumimoji="1" lang="ja-JP" altLang="en-US" sz="1300">
              <a:latin typeface="ＭＳ Ｐゴシック"/>
            </a:rPr>
            <a:t>百万円行ったことにより増加しており、類似団体平均と比較しても高い水準にある。</a:t>
          </a:r>
          <a:endParaRPr kumimoji="1" lang="en-US" altLang="ja-JP" sz="1300">
            <a:latin typeface="ＭＳ Ｐゴシック"/>
          </a:endParaRPr>
        </a:p>
        <a:p>
          <a:r>
            <a:rPr kumimoji="1" lang="ja-JP" altLang="en-US" sz="1300">
              <a:latin typeface="ＭＳ Ｐゴシック"/>
            </a:rPr>
            <a:t>　したがって、財政運営の自由度を高めるため今後も引き続き計画的な繰上償還の実施等により市債残高の抑制に努める必要がある。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実質収支額は、自立支援給付費や生活保護費等の未執行額が大きく、</a:t>
          </a:r>
          <a:r>
            <a:rPr kumimoji="1" lang="en-US" altLang="ja-JP" sz="1300">
              <a:latin typeface="ＭＳ ゴシック" pitchFamily="49" charset="-128"/>
              <a:ea typeface="ＭＳ ゴシック" pitchFamily="49" charset="-128"/>
            </a:rPr>
            <a:t>1,203</a:t>
          </a:r>
          <a:r>
            <a:rPr kumimoji="1" lang="ja-JP" altLang="en-US" sz="1300">
              <a:latin typeface="ＭＳ ゴシック" pitchFamily="49" charset="-128"/>
              <a:ea typeface="ＭＳ ゴシック" pitchFamily="49" charset="-128"/>
            </a:rPr>
            <a:t>百万円となったが、標準財政規模に対する比率は前年度からは</a:t>
          </a:r>
          <a:r>
            <a:rPr kumimoji="1" lang="en-US" altLang="ja-JP" sz="1300">
              <a:latin typeface="ＭＳ ゴシック" pitchFamily="49" charset="-128"/>
              <a:ea typeface="ＭＳ ゴシック" pitchFamily="49" charset="-128"/>
            </a:rPr>
            <a:t>1.12</a:t>
          </a:r>
          <a:r>
            <a:rPr kumimoji="1" lang="ja-JP" altLang="en-US" sz="1300">
              <a:latin typeface="ＭＳ ゴシック" pitchFamily="49" charset="-128"/>
              <a:ea typeface="ＭＳ ゴシック" pitchFamily="49" charset="-128"/>
            </a:rPr>
            <a:t>ポイント減少した。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実質単年度収支は、繰上償還額が多かったことなどから</a:t>
          </a:r>
          <a:r>
            <a:rPr kumimoji="1" lang="en-US" altLang="ja-JP" sz="1300">
              <a:latin typeface="ＭＳ ゴシック" pitchFamily="49" charset="-128"/>
              <a:ea typeface="ＭＳ ゴシック" pitchFamily="49" charset="-128"/>
            </a:rPr>
            <a:t>1,172</a:t>
          </a:r>
          <a:r>
            <a:rPr kumimoji="1" lang="ja-JP" altLang="en-US" sz="1300">
              <a:latin typeface="ＭＳ ゴシック" pitchFamily="49" charset="-128"/>
              <a:ea typeface="ＭＳ ゴシック" pitchFamily="49" charset="-128"/>
            </a:rPr>
            <a:t>百万円となり、標準財政規模に対する比率は</a:t>
          </a:r>
          <a:r>
            <a:rPr kumimoji="1" lang="en-US" altLang="ja-JP" sz="1300">
              <a:latin typeface="ＭＳ ゴシック" pitchFamily="49" charset="-128"/>
              <a:ea typeface="ＭＳ ゴシック" pitchFamily="49" charset="-128"/>
            </a:rPr>
            <a:t>1.52</a:t>
          </a:r>
          <a:r>
            <a:rPr kumimoji="1" lang="ja-JP" altLang="en-US" sz="1300">
              <a:latin typeface="ＭＳ ゴシック" pitchFamily="49" charset="-128"/>
              <a:ea typeface="ＭＳ ゴシック" pitchFamily="49" charset="-128"/>
            </a:rPr>
            <a:t>ポイント増加した。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財政調整基金残高は適切な財源の確保と歳出の精査により、取り崩しを回避しており、前年度とほぼ同額を維持しているが、標準財政規模の縮小により、</a:t>
          </a:r>
          <a:r>
            <a:rPr kumimoji="1" lang="en-US" altLang="ja-JP" sz="1300">
              <a:latin typeface="ＭＳ ゴシック" pitchFamily="49" charset="-128"/>
              <a:ea typeface="ＭＳ ゴシック" pitchFamily="49" charset="-128"/>
            </a:rPr>
            <a:t>0.37</a:t>
          </a:r>
          <a:r>
            <a:rPr kumimoji="1" lang="ja-JP" altLang="en-US" sz="1300">
              <a:latin typeface="ＭＳ ゴシック" pitchFamily="49" charset="-128"/>
              <a:ea typeface="ＭＳ ゴシック" pitchFamily="49" charset="-128"/>
            </a:rPr>
            <a:t>ポイント増加した。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年度以降、全ての会計において黒字決算を維持しているが、平成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年度においては、一般会計の実質収支額は</a:t>
          </a:r>
          <a:r>
            <a:rPr kumimoji="1" lang="en-US" altLang="ja-JP" sz="1400">
              <a:latin typeface="ＭＳ ゴシック" pitchFamily="49" charset="-128"/>
              <a:ea typeface="ＭＳ ゴシック" pitchFamily="49" charset="-128"/>
            </a:rPr>
            <a:t>419</a:t>
          </a:r>
          <a:r>
            <a:rPr kumimoji="1" lang="ja-JP" altLang="en-US" sz="1400">
              <a:latin typeface="ＭＳ ゴシック" pitchFamily="49" charset="-128"/>
              <a:ea typeface="ＭＳ ゴシック" pitchFamily="49" charset="-128"/>
            </a:rPr>
            <a:t>百万円減少しており、病院事業会計の資金剰余額は、平成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年度に引き続き病床利用率の減少等による収益的収支の赤字等から</a:t>
          </a:r>
          <a:r>
            <a:rPr kumimoji="1" lang="en-US" altLang="ja-JP" sz="1400">
              <a:latin typeface="ＭＳ ゴシック" pitchFamily="49" charset="-128"/>
              <a:ea typeface="ＭＳ ゴシック" pitchFamily="49" charset="-128"/>
            </a:rPr>
            <a:t>1,546</a:t>
          </a:r>
          <a:r>
            <a:rPr kumimoji="1" lang="ja-JP" altLang="en-US" sz="1400">
              <a:latin typeface="ＭＳ ゴシック" pitchFamily="49" charset="-128"/>
              <a:ea typeface="ＭＳ ゴシック" pitchFamily="49" charset="-128"/>
            </a:rPr>
            <a:t>百万円減少した。病院事業においては病院事業中期経営計画に基づき、経営の健全化を図ることとしている。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これらのことから、連結実質黒字額は、</a:t>
          </a:r>
          <a:r>
            <a:rPr kumimoji="1" lang="en-US" altLang="ja-JP" sz="1400">
              <a:latin typeface="ＭＳ ゴシック" pitchFamily="49" charset="-128"/>
              <a:ea typeface="ＭＳ ゴシック" pitchFamily="49" charset="-128"/>
            </a:rPr>
            <a:t>1,470</a:t>
          </a:r>
          <a:r>
            <a:rPr kumimoji="1" lang="ja-JP" altLang="en-US" sz="1400">
              <a:latin typeface="ＭＳ ゴシック" pitchFamily="49" charset="-128"/>
              <a:ea typeface="ＭＳ ゴシック" pitchFamily="49" charset="-128"/>
            </a:rPr>
            <a:t>百万円減少し、連結実質赤字比率は前年度の△</a:t>
          </a:r>
          <a:r>
            <a:rPr kumimoji="1" lang="en-US" altLang="ja-JP" sz="1400">
              <a:latin typeface="ＭＳ ゴシック" pitchFamily="49" charset="-128"/>
              <a:ea typeface="ＭＳ ゴシック" pitchFamily="49" charset="-128"/>
            </a:rPr>
            <a:t>29.17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25.54</a:t>
          </a:r>
          <a:r>
            <a:rPr kumimoji="1" lang="ja-JP" altLang="en-US" sz="1400">
              <a:latin typeface="ＭＳ ゴシック" pitchFamily="49" charset="-128"/>
              <a:ea typeface="ＭＳ ゴシック" pitchFamily="49" charset="-128"/>
            </a:rPr>
            <a:t>％へ</a:t>
          </a:r>
          <a:r>
            <a:rPr kumimoji="1" lang="en-US" altLang="ja-JP" sz="1400">
              <a:latin typeface="ＭＳ ゴシック" pitchFamily="49" charset="-128"/>
              <a:ea typeface="ＭＳ ゴシック" pitchFamily="49" charset="-128"/>
            </a:rPr>
            <a:t>3.63</a:t>
          </a:r>
          <a:r>
            <a:rPr kumimoji="1" lang="ja-JP" altLang="en-US" sz="1400">
              <a:latin typeface="ＭＳ ゴシック" pitchFamily="49" charset="-128"/>
              <a:ea typeface="ＭＳ ゴシック" pitchFamily="49" charset="-128"/>
            </a:rPr>
            <a:t>ポイント上昇した。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52034_&#38263;&#27996;&#24066;_2016(2&#22238;&#30446;)_20181127&#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53.2</v>
          </cell>
          <cell r="O53">
            <v>54.7</v>
          </cell>
        </row>
        <row r="55">
          <cell r="G55" t="str">
            <v>類似団体内平均値</v>
          </cell>
          <cell r="N55">
            <v>15.8</v>
          </cell>
          <cell r="O55">
            <v>6.5</v>
          </cell>
        </row>
        <row r="57">
          <cell r="N57">
            <v>54.5</v>
          </cell>
          <cell r="O57">
            <v>57.9</v>
          </cell>
        </row>
        <row r="72">
          <cell r="K72" t="str">
            <v>H24</v>
          </cell>
          <cell r="L72" t="str">
            <v>H25</v>
          </cell>
          <cell r="M72" t="str">
            <v>H26</v>
          </cell>
          <cell r="N72" t="str">
            <v>H27</v>
          </cell>
          <cell r="O72" t="str">
            <v>H28</v>
          </cell>
        </row>
        <row r="73">
          <cell r="G73" t="str">
            <v>当該団体値</v>
          </cell>
        </row>
        <row r="75">
          <cell r="K75">
            <v>11.8</v>
          </cell>
          <cell r="L75">
            <v>11.1</v>
          </cell>
          <cell r="M75">
            <v>10</v>
          </cell>
          <cell r="N75">
            <v>8.5</v>
          </cell>
          <cell r="O75">
            <v>6.1</v>
          </cell>
        </row>
        <row r="77">
          <cell r="G77" t="str">
            <v>類似団体内平均値</v>
          </cell>
          <cell r="K77">
            <v>55.4</v>
          </cell>
          <cell r="L77">
            <v>42.2</v>
          </cell>
          <cell r="M77">
            <v>33.299999999999997</v>
          </cell>
          <cell r="N77">
            <v>15.8</v>
          </cell>
          <cell r="O77">
            <v>6.5</v>
          </cell>
        </row>
        <row r="79">
          <cell r="K79">
            <v>10.9</v>
          </cell>
          <cell r="L79">
            <v>10.199999999999999</v>
          </cell>
          <cell r="M79">
            <v>9.3000000000000007</v>
          </cell>
          <cell r="N79">
            <v>6.2</v>
          </cell>
          <cell r="O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55227770</v>
      </c>
      <c r="BO4" s="381"/>
      <c r="BP4" s="381"/>
      <c r="BQ4" s="381"/>
      <c r="BR4" s="381"/>
      <c r="BS4" s="381"/>
      <c r="BT4" s="381"/>
      <c r="BU4" s="382"/>
      <c r="BV4" s="380">
        <v>55732668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3.5</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53559894</v>
      </c>
      <c r="BO5" s="418"/>
      <c r="BP5" s="418"/>
      <c r="BQ5" s="418"/>
      <c r="BR5" s="418"/>
      <c r="BS5" s="418"/>
      <c r="BT5" s="418"/>
      <c r="BU5" s="419"/>
      <c r="BV5" s="417">
        <v>53296564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89.5</v>
      </c>
      <c r="CU5" s="415"/>
      <c r="CV5" s="415"/>
      <c r="CW5" s="415"/>
      <c r="CX5" s="415"/>
      <c r="CY5" s="415"/>
      <c r="CZ5" s="415"/>
      <c r="DA5" s="416"/>
      <c r="DB5" s="414">
        <v>84.1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1667876</v>
      </c>
      <c r="BO6" s="418"/>
      <c r="BP6" s="418"/>
      <c r="BQ6" s="418"/>
      <c r="BR6" s="418"/>
      <c r="BS6" s="418"/>
      <c r="BT6" s="418"/>
      <c r="BU6" s="419"/>
      <c r="BV6" s="417">
        <v>2436104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94.8</v>
      </c>
      <c r="CU6" s="455"/>
      <c r="CV6" s="455"/>
      <c r="CW6" s="455"/>
      <c r="CX6" s="455"/>
      <c r="CY6" s="455"/>
      <c r="CZ6" s="455"/>
      <c r="DA6" s="456"/>
      <c r="DB6" s="454">
        <v>90.2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465006</v>
      </c>
      <c r="BO7" s="418"/>
      <c r="BP7" s="418"/>
      <c r="BQ7" s="418"/>
      <c r="BR7" s="418"/>
      <c r="BS7" s="418"/>
      <c r="BT7" s="418"/>
      <c r="BU7" s="419"/>
      <c r="BV7" s="417">
        <v>815819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34422452</v>
      </c>
      <c r="CU7" s="418"/>
      <c r="CV7" s="418"/>
      <c r="CW7" s="418"/>
      <c r="CX7" s="418"/>
      <c r="CY7" s="418"/>
      <c r="CZ7" s="418"/>
      <c r="DA7" s="419"/>
      <c r="DB7" s="417">
        <v>35178057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1202870</v>
      </c>
      <c r="BO8" s="418"/>
      <c r="BP8" s="418"/>
      <c r="BQ8" s="418"/>
      <c r="BR8" s="418"/>
      <c r="BS8" s="418"/>
      <c r="BT8" s="418"/>
      <c r="BU8" s="419"/>
      <c r="BV8" s="417">
        <v>1620285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0.56000000000000005</v>
      </c>
      <c r="CU8" s="458"/>
      <c r="CV8" s="458"/>
      <c r="CW8" s="458"/>
      <c r="CX8" s="458"/>
      <c r="CY8" s="458"/>
      <c r="CZ8" s="458"/>
      <c r="DA8" s="459"/>
      <c r="DB8" s="457">
        <v>0.56999999999999995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118193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-417415</v>
      </c>
      <c r="BO9" s="418"/>
      <c r="BP9" s="418"/>
      <c r="BQ9" s="418"/>
      <c r="BR9" s="418"/>
      <c r="BS9" s="418"/>
      <c r="BT9" s="418"/>
      <c r="BU9" s="419"/>
      <c r="BV9" s="417">
        <v>244821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14.8</v>
      </c>
      <c r="CU9" s="415"/>
      <c r="CV9" s="415"/>
      <c r="CW9" s="415"/>
      <c r="CX9" s="415"/>
      <c r="CY9" s="415"/>
      <c r="CZ9" s="415"/>
      <c r="DA9" s="416"/>
      <c r="DB9" s="414">
        <v>12.2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124131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209</v>
      </c>
      <c r="BO10" s="418"/>
      <c r="BP10" s="418"/>
      <c r="BQ10" s="418"/>
      <c r="BR10" s="418"/>
      <c r="BS10" s="418"/>
      <c r="BT10" s="418"/>
      <c r="BU10" s="419"/>
      <c r="BV10" s="417">
        <v>10022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105</v>
      </c>
      <c r="AV11" s="450"/>
      <c r="AW11" s="450"/>
      <c r="AX11" s="450"/>
      <c r="AY11" s="451" t="s">
        <v>111</v>
      </c>
      <c r="AZ11" s="452"/>
      <c r="BA11" s="452"/>
      <c r="BB11" s="452"/>
      <c r="BC11" s="452"/>
      <c r="BD11" s="452"/>
      <c r="BE11" s="452"/>
      <c r="BF11" s="452"/>
      <c r="BG11" s="452"/>
      <c r="BH11" s="452"/>
      <c r="BI11" s="452"/>
      <c r="BJ11" s="452"/>
      <c r="BK11" s="452"/>
      <c r="BL11" s="452"/>
      <c r="BM11" s="453"/>
      <c r="BN11" s="417">
        <v>1589114</v>
      </c>
      <c r="BO11" s="418"/>
      <c r="BP11" s="418"/>
      <c r="BQ11" s="418"/>
      <c r="BR11" s="418"/>
      <c r="BS11" s="418"/>
      <c r="BT11" s="418"/>
      <c r="BU11" s="419"/>
      <c r="BV11" s="417">
        <v>406902</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120123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117065</v>
      </c>
      <c r="S13" s="499"/>
      <c r="T13" s="499"/>
      <c r="U13" s="499"/>
      <c r="V13" s="500"/>
      <c r="W13" s="433" t="s">
        <v>124</v>
      </c>
      <c r="X13" s="434"/>
      <c r="Y13" s="434"/>
      <c r="Z13" s="434"/>
      <c r="AA13" s="434"/>
      <c r="AB13" s="424"/>
      <c r="AC13" s="468">
        <v>1883</v>
      </c>
      <c r="AD13" s="469"/>
      <c r="AE13" s="469"/>
      <c r="AF13" s="469"/>
      <c r="AG13" s="508"/>
      <c r="AH13" s="468">
        <v>2056</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1171908</v>
      </c>
      <c r="BO13" s="418"/>
      <c r="BP13" s="418"/>
      <c r="BQ13" s="418"/>
      <c r="BR13" s="418"/>
      <c r="BS13" s="418"/>
      <c r="BT13" s="418"/>
      <c r="BU13" s="419"/>
      <c r="BV13" s="417">
        <v>661745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6.1</v>
      </c>
      <c r="CU13" s="415"/>
      <c r="CV13" s="415"/>
      <c r="CW13" s="415"/>
      <c r="CX13" s="415"/>
      <c r="CY13" s="415"/>
      <c r="CZ13" s="415"/>
      <c r="DA13" s="416"/>
      <c r="DB13" s="414">
        <v>8.5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120995</v>
      </c>
      <c r="S14" s="499"/>
      <c r="T14" s="499"/>
      <c r="U14" s="499"/>
      <c r="V14" s="500"/>
      <c r="W14" s="407"/>
      <c r="X14" s="408"/>
      <c r="Y14" s="408"/>
      <c r="Z14" s="408"/>
      <c r="AA14" s="408"/>
      <c r="AB14" s="397"/>
      <c r="AC14" s="501">
        <v>3.4</v>
      </c>
      <c r="AD14" s="502"/>
      <c r="AE14" s="502"/>
      <c r="AF14" s="502"/>
      <c r="AG14" s="503"/>
      <c r="AH14" s="501">
        <v>3.7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118024</v>
      </c>
      <c r="S15" s="499"/>
      <c r="T15" s="499"/>
      <c r="U15" s="499"/>
      <c r="V15" s="500"/>
      <c r="W15" s="433" t="s">
        <v>130</v>
      </c>
      <c r="X15" s="434"/>
      <c r="Y15" s="434"/>
      <c r="Z15" s="434"/>
      <c r="AA15" s="434"/>
      <c r="AB15" s="424"/>
      <c r="AC15" s="468">
        <v>20668</v>
      </c>
      <c r="AD15" s="469"/>
      <c r="AE15" s="469"/>
      <c r="AF15" s="469"/>
      <c r="AG15" s="508"/>
      <c r="AH15" s="468">
        <v>22065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14450367</v>
      </c>
      <c r="BO15" s="381"/>
      <c r="BP15" s="381"/>
      <c r="BQ15" s="381"/>
      <c r="BR15" s="381"/>
      <c r="BS15" s="381"/>
      <c r="BT15" s="381"/>
      <c r="BU15" s="382"/>
      <c r="BV15" s="380">
        <v>14110409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37.299999999999997</v>
      </c>
      <c r="AD16" s="502"/>
      <c r="AE16" s="502"/>
      <c r="AF16" s="502"/>
      <c r="AG16" s="503"/>
      <c r="AH16" s="501">
        <v>39.4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25964876</v>
      </c>
      <c r="BO16" s="418"/>
      <c r="BP16" s="418"/>
      <c r="BQ16" s="418"/>
      <c r="BR16" s="418"/>
      <c r="BS16" s="418"/>
      <c r="BT16" s="418"/>
      <c r="BU16" s="419"/>
      <c r="BV16" s="417">
        <v>25127962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32800</v>
      </c>
      <c r="AD17" s="469"/>
      <c r="AE17" s="469"/>
      <c r="AF17" s="469"/>
      <c r="AG17" s="508"/>
      <c r="AH17" s="468">
        <v>31936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18429866</v>
      </c>
      <c r="BO17" s="418"/>
      <c r="BP17" s="418"/>
      <c r="BQ17" s="418"/>
      <c r="BR17" s="418"/>
      <c r="BS17" s="418"/>
      <c r="BT17" s="418"/>
      <c r="BU17" s="419"/>
      <c r="BV17" s="417">
        <v>17942766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681.02</v>
      </c>
      <c r="M18" s="530"/>
      <c r="N18" s="530"/>
      <c r="O18" s="530"/>
      <c r="P18" s="530"/>
      <c r="Q18" s="530"/>
      <c r="R18" s="531"/>
      <c r="S18" s="531"/>
      <c r="T18" s="531"/>
      <c r="U18" s="531"/>
      <c r="V18" s="532"/>
      <c r="W18" s="435"/>
      <c r="X18" s="436"/>
      <c r="Y18" s="436"/>
      <c r="Z18" s="436"/>
      <c r="AA18" s="436"/>
      <c r="AB18" s="427"/>
      <c r="AC18" s="533">
        <v>59.3</v>
      </c>
      <c r="AD18" s="534"/>
      <c r="AE18" s="534"/>
      <c r="AF18" s="534"/>
      <c r="AG18" s="535"/>
      <c r="AH18" s="533">
        <v>57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31164833</v>
      </c>
      <c r="BO18" s="418"/>
      <c r="BP18" s="418"/>
      <c r="BQ18" s="418"/>
      <c r="BR18" s="418"/>
      <c r="BS18" s="418"/>
      <c r="BT18" s="418"/>
      <c r="BU18" s="419"/>
      <c r="BV18" s="417">
        <v>30599365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174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40793635</v>
      </c>
      <c r="BO19" s="418"/>
      <c r="BP19" s="418"/>
      <c r="BQ19" s="418"/>
      <c r="BR19" s="418"/>
      <c r="BS19" s="418"/>
      <c r="BT19" s="418"/>
      <c r="BU19" s="419"/>
      <c r="BV19" s="417">
        <v>41671586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41788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46844925</v>
      </c>
      <c r="BO23" s="418"/>
      <c r="BP23" s="418"/>
      <c r="BQ23" s="418"/>
      <c r="BR23" s="418"/>
      <c r="BS23" s="418"/>
      <c r="BT23" s="418"/>
      <c r="BU23" s="419"/>
      <c r="BV23" s="417">
        <v>49890256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9000</v>
      </c>
      <c r="R24" s="469"/>
      <c r="S24" s="469"/>
      <c r="T24" s="469"/>
      <c r="U24" s="469"/>
      <c r="V24" s="508"/>
      <c r="W24" s="563"/>
      <c r="X24" s="551"/>
      <c r="Y24" s="552"/>
      <c r="Z24" s="467" t="s">
        <v>154</v>
      </c>
      <c r="AA24" s="447"/>
      <c r="AB24" s="447"/>
      <c r="AC24" s="447"/>
      <c r="AD24" s="447"/>
      <c r="AE24" s="447"/>
      <c r="AF24" s="447"/>
      <c r="AG24" s="448"/>
      <c r="AH24" s="468">
        <v>815</v>
      </c>
      <c r="AI24" s="469"/>
      <c r="AJ24" s="469"/>
      <c r="AK24" s="469"/>
      <c r="AL24" s="508"/>
      <c r="AM24" s="468">
        <v>2518350</v>
      </c>
      <c r="AN24" s="469"/>
      <c r="AO24" s="469"/>
      <c r="AP24" s="469"/>
      <c r="AQ24" s="469"/>
      <c r="AR24" s="508"/>
      <c r="AS24" s="468">
        <v>3090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22307683</v>
      </c>
      <c r="BO24" s="418"/>
      <c r="BP24" s="418"/>
      <c r="BQ24" s="418"/>
      <c r="BR24" s="418"/>
      <c r="BS24" s="418"/>
      <c r="BT24" s="418"/>
      <c r="BU24" s="419"/>
      <c r="BV24" s="417">
        <v>25334035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7500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2321864</v>
      </c>
      <c r="BO25" s="381"/>
      <c r="BP25" s="381"/>
      <c r="BQ25" s="381"/>
      <c r="BR25" s="381"/>
      <c r="BS25" s="381"/>
      <c r="BT25" s="381"/>
      <c r="BU25" s="382"/>
      <c r="BV25" s="380">
        <v>2412318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7000</v>
      </c>
      <c r="R26" s="469"/>
      <c r="S26" s="469"/>
      <c r="T26" s="469"/>
      <c r="U26" s="469"/>
      <c r="V26" s="508"/>
      <c r="W26" s="563"/>
      <c r="X26" s="551"/>
      <c r="Y26" s="552"/>
      <c r="Z26" s="467" t="s">
        <v>160</v>
      </c>
      <c r="AA26" s="573"/>
      <c r="AB26" s="573"/>
      <c r="AC26" s="573"/>
      <c r="AD26" s="573"/>
      <c r="AE26" s="573"/>
      <c r="AF26" s="573"/>
      <c r="AG26" s="574"/>
      <c r="AH26" s="468">
        <v>32</v>
      </c>
      <c r="AI26" s="469"/>
      <c r="AJ26" s="469"/>
      <c r="AK26" s="469"/>
      <c r="AL26" s="508"/>
      <c r="AM26" s="468">
        <v>93728</v>
      </c>
      <c r="AN26" s="469"/>
      <c r="AO26" s="469"/>
      <c r="AP26" s="469"/>
      <c r="AQ26" s="469"/>
      <c r="AR26" s="508"/>
      <c r="AS26" s="468">
        <v>2929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4600</v>
      </c>
      <c r="R27" s="469"/>
      <c r="S27" s="469"/>
      <c r="T27" s="469"/>
      <c r="U27" s="469"/>
      <c r="V27" s="508"/>
      <c r="W27" s="563"/>
      <c r="X27" s="551"/>
      <c r="Y27" s="552"/>
      <c r="Z27" s="467" t="s">
        <v>163</v>
      </c>
      <c r="AA27" s="447"/>
      <c r="AB27" s="447"/>
      <c r="AC27" s="447"/>
      <c r="AD27" s="447"/>
      <c r="AE27" s="447"/>
      <c r="AF27" s="447"/>
      <c r="AG27" s="448"/>
      <c r="AH27" s="468">
        <v>132</v>
      </c>
      <c r="AI27" s="469"/>
      <c r="AJ27" s="469"/>
      <c r="AK27" s="469"/>
      <c r="AL27" s="508"/>
      <c r="AM27" s="468">
        <v>409860</v>
      </c>
      <c r="AN27" s="469"/>
      <c r="AO27" s="469"/>
      <c r="AP27" s="469"/>
      <c r="AQ27" s="469"/>
      <c r="AR27" s="508"/>
      <c r="AS27" s="468">
        <v>3105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1107693</v>
      </c>
      <c r="BO27" s="587"/>
      <c r="BP27" s="587"/>
      <c r="BQ27" s="587"/>
      <c r="BR27" s="587"/>
      <c r="BS27" s="587"/>
      <c r="BT27" s="587"/>
      <c r="BU27" s="588"/>
      <c r="BV27" s="586">
        <v>1102943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4000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5846667</v>
      </c>
      <c r="BO28" s="381"/>
      <c r="BP28" s="381"/>
      <c r="BQ28" s="381"/>
      <c r="BR28" s="381"/>
      <c r="BS28" s="381"/>
      <c r="BT28" s="381"/>
      <c r="BU28" s="382"/>
      <c r="BV28" s="380">
        <v>5846458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24</v>
      </c>
      <c r="M29" s="469"/>
      <c r="N29" s="469"/>
      <c r="O29" s="469"/>
      <c r="P29" s="508"/>
      <c r="Q29" s="468">
        <v>3700</v>
      </c>
      <c r="R29" s="469"/>
      <c r="S29" s="469"/>
      <c r="T29" s="469"/>
      <c r="U29" s="469"/>
      <c r="V29" s="508"/>
      <c r="W29" s="564"/>
      <c r="X29" s="565"/>
      <c r="Y29" s="566"/>
      <c r="Z29" s="467" t="s">
        <v>170</v>
      </c>
      <c r="AA29" s="447"/>
      <c r="AB29" s="447"/>
      <c r="AC29" s="447"/>
      <c r="AD29" s="447"/>
      <c r="AE29" s="447"/>
      <c r="AF29" s="447"/>
      <c r="AG29" s="448"/>
      <c r="AH29" s="468">
        <v>947</v>
      </c>
      <c r="AI29" s="469"/>
      <c r="AJ29" s="469"/>
      <c r="AK29" s="469"/>
      <c r="AL29" s="508"/>
      <c r="AM29" s="468">
        <v>2928210</v>
      </c>
      <c r="AN29" s="469"/>
      <c r="AO29" s="469"/>
      <c r="AP29" s="469"/>
      <c r="AQ29" s="469"/>
      <c r="AR29" s="508"/>
      <c r="AS29" s="468">
        <v>3092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11817981</v>
      </c>
      <c r="BO29" s="418"/>
      <c r="BP29" s="418"/>
      <c r="BQ29" s="418"/>
      <c r="BR29" s="418"/>
      <c r="BS29" s="418"/>
      <c r="BT29" s="418"/>
      <c r="BU29" s="419"/>
      <c r="BV29" s="417">
        <v>12214906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19777075</v>
      </c>
      <c r="BO30" s="587"/>
      <c r="BP30" s="587"/>
      <c r="BQ30" s="587"/>
      <c r="BR30" s="587"/>
      <c r="BS30" s="587"/>
      <c r="BT30" s="587"/>
      <c r="BU30" s="588"/>
      <c r="BV30" s="586">
        <v>17514598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病院事業会計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長浜水道企業団</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長浜市土地開発公社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休日急患診療所特別会計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老人保健施設事業会計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湖北広域行政事務センター</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長浜文化スポーツ振興事業団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簡易水道事業特別会計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滋賀県市町村交通災害共済組合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長浜曳山文化協会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滋賀県市町村職員研修センター</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湖北水源の郷づくり</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湖北地域消防組合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まちづくり虎姫</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滋賀県後期高齢者医療広域連合（一般会計）</v>
      </c>
      <c r="BZ39" s="599"/>
      <c r="CA39" s="599"/>
      <c r="CB39" s="599"/>
      <c r="CC39" s="599"/>
      <c r="CD39" s="599"/>
      <c r="CE39" s="599"/>
      <c r="CF39" s="599"/>
      <c r="CG39" s="599"/>
      <c r="CH39" s="599"/>
      <c r="CI39" s="599"/>
      <c r="CJ39" s="599"/>
      <c r="CK39" s="599"/>
      <c r="CL39" s="599"/>
      <c r="CM39" s="599"/>
      <c r="CN39" s="167"/>
      <c r="CO39" s="598">
        <f t="shared" si="3"/>
        <v>24</v>
      </c>
      <c r="CP39" s="598"/>
      <c r="CQ39" s="599" t="str">
        <f>IF('各会計、関係団体の財政状況及び健全化判断比率'!BS12="","",'各会計、関係団体の財政状況及び健全化判断比率'!BS12)</f>
        <v>長浜地方卸売市場</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滋賀県後期高齢者医療広域連合（後期高齢者医療特別会計）</v>
      </c>
      <c r="BZ40" s="599"/>
      <c r="CA40" s="599"/>
      <c r="CB40" s="599"/>
      <c r="CC40" s="599"/>
      <c r="CD40" s="599"/>
      <c r="CE40" s="599"/>
      <c r="CF40" s="599"/>
      <c r="CG40" s="599"/>
      <c r="CH40" s="599"/>
      <c r="CI40" s="599"/>
      <c r="CJ40" s="599"/>
      <c r="CK40" s="599"/>
      <c r="CL40" s="599"/>
      <c r="CM40" s="599"/>
      <c r="CN40" s="167"/>
      <c r="CO40" s="598">
        <f t="shared" si="3"/>
        <v>25</v>
      </c>
      <c r="CP40" s="598"/>
      <c r="CQ40" s="599" t="str">
        <f>IF('各会計、関係団体の財政状況及び健全化判断比率'!BS13="","",'各会計、関係団体の財政状況及び健全化判断比率'!BS13)</f>
        <v>黒壁</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26</v>
      </c>
      <c r="CP41" s="598"/>
      <c r="CQ41" s="599" t="str">
        <f>IF('各会計、関係団体の財政状況及び健全化判断比率'!BS14="","",'各会計、関係団体の財政状況及び健全化判断比率'!BS14)</f>
        <v>長浜まちづくり</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27</v>
      </c>
      <c r="CP42" s="598"/>
      <c r="CQ42" s="599" t="str">
        <f>IF('各会計、関係団体の財政状況及び健全化判断比率'!BS15="","",'各会計、関係団体の財政状況及び健全化判断比率'!BS15)</f>
        <v>えきまち長浜</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28</v>
      </c>
      <c r="CP43" s="598"/>
      <c r="CQ43" s="599" t="str">
        <f>IF('各会計、関係団体の財政状況及び健全化判断比率'!BS16="","",'各会計、関係団体の財政状況及び健全化判断比率'!BS16)</f>
        <v>湖北水鳥ステーション</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528</v>
      </c>
      <c r="D34" s="1184"/>
      <c r="E34" s="1185"/>
      <c r="F34" s="32">
        <v>25.57</v>
      </c>
      <c r="G34" s="33">
        <v>25.69</v>
      </c>
      <c r="H34" s="33">
        <v>26.97</v>
      </c>
      <c r="I34" s="33">
        <v>22.79</v>
      </c>
      <c r="J34" s="34">
        <v>18.8</v>
      </c>
      <c r="K34" s="22"/>
      <c r="L34" s="22"/>
      <c r="M34" s="22"/>
      <c r="N34" s="22"/>
      <c r="O34" s="22"/>
      <c r="P34" s="22"/>
    </row>
    <row r="35" spans="1:16" ht="39" customHeight="1">
      <c r="A35" s="22"/>
      <c r="B35" s="35"/>
      <c r="C35" s="1178" t="s">
        <v>529</v>
      </c>
      <c r="D35" s="1179"/>
      <c r="E35" s="1180"/>
      <c r="F35" s="36">
        <v>0.94</v>
      </c>
      <c r="G35" s="37">
        <v>1.24</v>
      </c>
      <c r="H35" s="37">
        <v>3.82</v>
      </c>
      <c r="I35" s="37">
        <v>4.59</v>
      </c>
      <c r="J35" s="38">
        <v>3.47</v>
      </c>
      <c r="K35" s="22"/>
      <c r="L35" s="22"/>
      <c r="M35" s="22"/>
      <c r="N35" s="22"/>
      <c r="O35" s="22"/>
      <c r="P35" s="22"/>
    </row>
    <row r="36" spans="1:16" ht="39" customHeight="1">
      <c r="A36" s="22"/>
      <c r="B36" s="35"/>
      <c r="C36" s="1178" t="s">
        <v>530</v>
      </c>
      <c r="D36" s="1179"/>
      <c r="E36" s="1180"/>
      <c r="F36" s="36">
        <v>0.05</v>
      </c>
      <c r="G36" s="37">
        <v>0.28999999999999998</v>
      </c>
      <c r="H36" s="37">
        <v>0.23</v>
      </c>
      <c r="I36" s="37">
        <v>0.38</v>
      </c>
      <c r="J36" s="38">
        <v>1.21</v>
      </c>
      <c r="K36" s="22"/>
      <c r="L36" s="22"/>
      <c r="M36" s="22"/>
      <c r="N36" s="22"/>
      <c r="O36" s="22"/>
      <c r="P36" s="22"/>
    </row>
    <row r="37" spans="1:16" ht="39" customHeight="1">
      <c r="A37" s="22"/>
      <c r="B37" s="35"/>
      <c r="C37" s="1178" t="s">
        <v>531</v>
      </c>
      <c r="D37" s="1179"/>
      <c r="E37" s="1180"/>
      <c r="F37" s="36">
        <v>0.59</v>
      </c>
      <c r="G37" s="37">
        <v>0.31</v>
      </c>
      <c r="H37" s="37">
        <v>0.42</v>
      </c>
      <c r="I37" s="37">
        <v>0.25</v>
      </c>
      <c r="J37" s="38">
        <v>0.99</v>
      </c>
      <c r="K37" s="22"/>
      <c r="L37" s="22"/>
      <c r="M37" s="22"/>
      <c r="N37" s="22"/>
      <c r="O37" s="22"/>
      <c r="P37" s="22"/>
    </row>
    <row r="38" spans="1:16" ht="39" customHeight="1">
      <c r="A38" s="22"/>
      <c r="B38" s="35"/>
      <c r="C38" s="1178" t="s">
        <v>532</v>
      </c>
      <c r="D38" s="1179"/>
      <c r="E38" s="1180"/>
      <c r="F38" s="36">
        <v>0.65</v>
      </c>
      <c r="G38" s="37">
        <v>0.64</v>
      </c>
      <c r="H38" s="37">
        <v>0.62</v>
      </c>
      <c r="I38" s="37">
        <v>0.74</v>
      </c>
      <c r="J38" s="38">
        <v>0.73</v>
      </c>
      <c r="K38" s="22"/>
      <c r="L38" s="22"/>
      <c r="M38" s="22"/>
      <c r="N38" s="22"/>
      <c r="O38" s="22"/>
      <c r="P38" s="22"/>
    </row>
    <row r="39" spans="1:16" ht="39" customHeight="1">
      <c r="A39" s="22"/>
      <c r="B39" s="35"/>
      <c r="C39" s="1178" t="s">
        <v>533</v>
      </c>
      <c r="D39" s="1179"/>
      <c r="E39" s="1180"/>
      <c r="F39" s="36">
        <v>0</v>
      </c>
      <c r="G39" s="37">
        <v>0</v>
      </c>
      <c r="H39" s="37">
        <v>0.13</v>
      </c>
      <c r="I39" s="37">
        <v>0.31</v>
      </c>
      <c r="J39" s="38">
        <v>0.2</v>
      </c>
      <c r="K39" s="22"/>
      <c r="L39" s="22"/>
      <c r="M39" s="22"/>
      <c r="N39" s="22"/>
      <c r="O39" s="22"/>
      <c r="P39" s="22"/>
    </row>
    <row r="40" spans="1:16" ht="39" customHeight="1">
      <c r="A40" s="22"/>
      <c r="B40" s="35"/>
      <c r="C40" s="1178" t="s">
        <v>534</v>
      </c>
      <c r="D40" s="1179"/>
      <c r="E40" s="1180"/>
      <c r="F40" s="36">
        <v>0.08</v>
      </c>
      <c r="G40" s="37">
        <v>0.09</v>
      </c>
      <c r="H40" s="37">
        <v>0.08</v>
      </c>
      <c r="I40" s="37">
        <v>0.06</v>
      </c>
      <c r="J40" s="38">
        <v>0.09</v>
      </c>
      <c r="K40" s="22"/>
      <c r="L40" s="22"/>
      <c r="M40" s="22"/>
      <c r="N40" s="22"/>
      <c r="O40" s="22"/>
      <c r="P40" s="22"/>
    </row>
    <row r="41" spans="1:16" ht="39" customHeight="1">
      <c r="A41" s="22"/>
      <c r="B41" s="35"/>
      <c r="C41" s="1178" t="s">
        <v>535</v>
      </c>
      <c r="D41" s="1179"/>
      <c r="E41" s="1180"/>
      <c r="F41" s="36">
        <v>0</v>
      </c>
      <c r="G41" s="37">
        <v>0</v>
      </c>
      <c r="H41" s="37">
        <v>0</v>
      </c>
      <c r="I41" s="37">
        <v>0</v>
      </c>
      <c r="J41" s="38">
        <v>0.01</v>
      </c>
      <c r="K41" s="22"/>
      <c r="L41" s="22"/>
      <c r="M41" s="22"/>
      <c r="N41" s="22"/>
      <c r="O41" s="22"/>
      <c r="P41" s="22"/>
    </row>
    <row r="42" spans="1:16" ht="39" customHeight="1">
      <c r="A42" s="22"/>
      <c r="B42" s="39"/>
      <c r="C42" s="1178" t="s">
        <v>536</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537</v>
      </c>
      <c r="D43" s="1182"/>
      <c r="E43" s="1183"/>
      <c r="F43" s="41">
        <v>3.7</v>
      </c>
      <c r="G43" s="42">
        <v>2.06</v>
      </c>
      <c r="H43" s="42">
        <v>1.74</v>
      </c>
      <c r="I43" s="42">
        <v>0.05</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6296</v>
      </c>
      <c r="L45" s="60">
        <v>6021</v>
      </c>
      <c r="M45" s="60">
        <v>5458</v>
      </c>
      <c r="N45" s="60">
        <v>4789</v>
      </c>
      <c r="O45" s="61">
        <v>4520</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v>62</v>
      </c>
      <c r="L47" s="64">
        <v>48</v>
      </c>
      <c r="M47" s="64">
        <v>48</v>
      </c>
      <c r="N47" s="64">
        <v>36</v>
      </c>
      <c r="O47" s="65">
        <v>36</v>
      </c>
      <c r="P47" s="48"/>
      <c r="Q47" s="48"/>
      <c r="R47" s="48"/>
      <c r="S47" s="48"/>
      <c r="T47" s="48"/>
      <c r="U47" s="48"/>
    </row>
    <row r="48" spans="1:21" ht="30.75" customHeight="1">
      <c r="A48" s="48"/>
      <c r="B48" s="1196"/>
      <c r="C48" s="1197"/>
      <c r="D48" s="62"/>
      <c r="E48" s="1188" t="s">
        <v>15</v>
      </c>
      <c r="F48" s="1188"/>
      <c r="G48" s="1188"/>
      <c r="H48" s="1188"/>
      <c r="I48" s="1188"/>
      <c r="J48" s="1189"/>
      <c r="K48" s="63">
        <v>2783</v>
      </c>
      <c r="L48" s="64">
        <v>2774</v>
      </c>
      <c r="M48" s="64">
        <v>2759</v>
      </c>
      <c r="N48" s="64">
        <v>2809</v>
      </c>
      <c r="O48" s="65">
        <v>2776</v>
      </c>
      <c r="P48" s="48"/>
      <c r="Q48" s="48"/>
      <c r="R48" s="48"/>
      <c r="S48" s="48"/>
      <c r="T48" s="48"/>
      <c r="U48" s="48"/>
    </row>
    <row r="49" spans="1:21" ht="30.75" customHeight="1">
      <c r="A49" s="48"/>
      <c r="B49" s="1196"/>
      <c r="C49" s="1197"/>
      <c r="D49" s="62"/>
      <c r="E49" s="1188" t="s">
        <v>16</v>
      </c>
      <c r="F49" s="1188"/>
      <c r="G49" s="1188"/>
      <c r="H49" s="1188"/>
      <c r="I49" s="1188"/>
      <c r="J49" s="1189"/>
      <c r="K49" s="63">
        <v>372</v>
      </c>
      <c r="L49" s="64">
        <v>432</v>
      </c>
      <c r="M49" s="64">
        <v>578</v>
      </c>
      <c r="N49" s="64">
        <v>160</v>
      </c>
      <c r="O49" s="65">
        <v>161</v>
      </c>
      <c r="P49" s="48"/>
      <c r="Q49" s="48"/>
      <c r="R49" s="48"/>
      <c r="S49" s="48"/>
      <c r="T49" s="48"/>
      <c r="U49" s="48"/>
    </row>
    <row r="50" spans="1:21" ht="30.75" customHeight="1">
      <c r="A50" s="48"/>
      <c r="B50" s="1196"/>
      <c r="C50" s="1197"/>
      <c r="D50" s="62"/>
      <c r="E50" s="1188" t="s">
        <v>17</v>
      </c>
      <c r="F50" s="1188"/>
      <c r="G50" s="1188"/>
      <c r="H50" s="1188"/>
      <c r="I50" s="1188"/>
      <c r="J50" s="1189"/>
      <c r="K50" s="63">
        <v>452</v>
      </c>
      <c r="L50" s="64">
        <v>696</v>
      </c>
      <c r="M50" s="64">
        <v>108</v>
      </c>
      <c r="N50" s="64">
        <v>94</v>
      </c>
      <c r="O50" s="65">
        <v>82</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6705</v>
      </c>
      <c r="L52" s="64">
        <v>6653</v>
      </c>
      <c r="M52" s="64">
        <v>6404</v>
      </c>
      <c r="N52" s="64">
        <v>5957</v>
      </c>
      <c r="O52" s="65">
        <v>6593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3260</v>
      </c>
      <c r="L53" s="69">
        <v>3318</v>
      </c>
      <c r="M53" s="69">
        <v>2547</v>
      </c>
      <c r="N53" s="69">
        <v>1931</v>
      </c>
      <c r="O53" s="70">
        <v>982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9"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52247</v>
      </c>
      <c r="J41" s="83">
        <v>51578</v>
      </c>
      <c r="K41" s="83">
        <v>50572</v>
      </c>
      <c r="L41" s="83">
        <v>49890</v>
      </c>
      <c r="M41" s="84">
        <v>46845</v>
      </c>
    </row>
    <row r="42" spans="2:13" ht="27.75" customHeight="1">
      <c r="B42" s="1204"/>
      <c r="C42" s="1205"/>
      <c r="D42" s="85"/>
      <c r="E42" s="1210" t="s">
        <v>26</v>
      </c>
      <c r="F42" s="1210"/>
      <c r="G42" s="1210"/>
      <c r="H42" s="1211"/>
      <c r="I42" s="86">
        <v>718</v>
      </c>
      <c r="J42" s="87">
        <v>578</v>
      </c>
      <c r="K42" s="87">
        <v>472</v>
      </c>
      <c r="L42" s="87">
        <v>378</v>
      </c>
      <c r="M42" s="88">
        <v>296</v>
      </c>
    </row>
    <row r="43" spans="2:13" ht="27.75" customHeight="1">
      <c r="B43" s="1204"/>
      <c r="C43" s="1205"/>
      <c r="D43" s="85"/>
      <c r="E43" s="1210" t="s">
        <v>27</v>
      </c>
      <c r="F43" s="1210"/>
      <c r="G43" s="1210"/>
      <c r="H43" s="1211"/>
      <c r="I43" s="86">
        <v>36261</v>
      </c>
      <c r="J43" s="87">
        <v>34181</v>
      </c>
      <c r="K43" s="87">
        <v>34183</v>
      </c>
      <c r="L43" s="87">
        <v>38278</v>
      </c>
      <c r="M43" s="88">
        <v>39046</v>
      </c>
    </row>
    <row r="44" spans="2:13" ht="27.75" customHeight="1">
      <c r="B44" s="1204"/>
      <c r="C44" s="1205"/>
      <c r="D44" s="85"/>
      <c r="E44" s="1210" t="s">
        <v>28</v>
      </c>
      <c r="F44" s="1210"/>
      <c r="G44" s="1210"/>
      <c r="H44" s="1211"/>
      <c r="I44" s="86">
        <v>668</v>
      </c>
      <c r="J44" s="87">
        <v>1828</v>
      </c>
      <c r="K44" s="87">
        <v>1820</v>
      </c>
      <c r="L44" s="87">
        <v>1842</v>
      </c>
      <c r="M44" s="88">
        <v>1950</v>
      </c>
    </row>
    <row r="45" spans="2:13" ht="27.75" customHeight="1">
      <c r="B45" s="1204"/>
      <c r="C45" s="1205"/>
      <c r="D45" s="85"/>
      <c r="E45" s="1210" t="s">
        <v>29</v>
      </c>
      <c r="F45" s="1210"/>
      <c r="G45" s="1210"/>
      <c r="H45" s="1211"/>
      <c r="I45" s="86">
        <v>8171</v>
      </c>
      <c r="J45" s="87">
        <v>7503</v>
      </c>
      <c r="K45" s="87">
        <v>6874</v>
      </c>
      <c r="L45" s="87">
        <v>6942</v>
      </c>
      <c r="M45" s="88">
        <v>7080</v>
      </c>
    </row>
    <row r="46" spans="2:13" ht="27.75" customHeight="1">
      <c r="B46" s="1204"/>
      <c r="C46" s="1205"/>
      <c r="D46" s="89"/>
      <c r="E46" s="1210" t="s">
        <v>30</v>
      </c>
      <c r="F46" s="1210"/>
      <c r="G46" s="1210"/>
      <c r="H46" s="1211"/>
      <c r="I46" s="86">
        <v>18</v>
      </c>
      <c r="J46" s="87">
        <v>13</v>
      </c>
      <c r="K46" s="87">
        <v>9</v>
      </c>
      <c r="L46" s="87">
        <v>7</v>
      </c>
      <c r="M46" s="88">
        <v>6</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25996</v>
      </c>
      <c r="J50" s="87">
        <v>27655</v>
      </c>
      <c r="K50" s="87">
        <v>28771</v>
      </c>
      <c r="L50" s="87">
        <v>32541</v>
      </c>
      <c r="M50" s="88">
        <v>34468</v>
      </c>
    </row>
    <row r="51" spans="2:13" ht="27.75" customHeight="1">
      <c r="B51" s="1204"/>
      <c r="C51" s="1205"/>
      <c r="D51" s="85"/>
      <c r="E51" s="1210" t="s">
        <v>36</v>
      </c>
      <c r="F51" s="1210"/>
      <c r="G51" s="1210"/>
      <c r="H51" s="1211"/>
      <c r="I51" s="86">
        <v>7913</v>
      </c>
      <c r="J51" s="87">
        <v>7618</v>
      </c>
      <c r="K51" s="87">
        <v>10299</v>
      </c>
      <c r="L51" s="87">
        <v>10896</v>
      </c>
      <c r="M51" s="88">
        <v>8480</v>
      </c>
    </row>
    <row r="52" spans="2:13" ht="27.75" customHeight="1">
      <c r="B52" s="1206"/>
      <c r="C52" s="1207"/>
      <c r="D52" s="85"/>
      <c r="E52" s="1210" t="s">
        <v>37</v>
      </c>
      <c r="F52" s="1210"/>
      <c r="G52" s="1210"/>
      <c r="H52" s="1211"/>
      <c r="I52" s="86">
        <v>74761</v>
      </c>
      <c r="J52" s="87">
        <v>78404</v>
      </c>
      <c r="K52" s="87">
        <v>76404</v>
      </c>
      <c r="L52" s="87">
        <v>75798</v>
      </c>
      <c r="M52" s="88">
        <v>73946</v>
      </c>
    </row>
    <row r="53" spans="2:13" ht="27.75" customHeight="1" thickBot="1">
      <c r="B53" s="1217" t="s">
        <v>21</v>
      </c>
      <c r="C53" s="1218"/>
      <c r="D53" s="92"/>
      <c r="E53" s="1219" t="s">
        <v>38</v>
      </c>
      <c r="F53" s="1219"/>
      <c r="G53" s="1219"/>
      <c r="H53" s="1220"/>
      <c r="I53" s="93">
        <v>-10588</v>
      </c>
      <c r="J53" s="94">
        <v>-17997</v>
      </c>
      <c r="K53" s="94">
        <v>-21544</v>
      </c>
      <c r="L53" s="94">
        <v>-21898</v>
      </c>
      <c r="M53" s="95">
        <v>-21671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35" t="s">
        <v>572</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44"/>
      <c r="H50" s="1245"/>
      <c r="I50" s="1245"/>
      <c r="J50" s="1246"/>
      <c r="K50" s="356" t="s">
        <v>523</v>
      </c>
      <c r="L50" s="356" t="s">
        <v>524</v>
      </c>
      <c r="M50" s="356" t="s">
        <v>525</v>
      </c>
      <c r="N50" s="356" t="s">
        <v>526</v>
      </c>
      <c r="O50" s="356" t="s">
        <v>527</v>
      </c>
    </row>
    <row r="51" spans="1:17">
      <c r="B51" s="250"/>
      <c r="C51" s="246"/>
      <c r="D51" s="246"/>
      <c r="E51" s="246"/>
      <c r="F51" s="246"/>
      <c r="G51" s="1247" t="s">
        <v>566</v>
      </c>
      <c r="H51" s="1248"/>
      <c r="I51" s="1253" t="s">
        <v>567</v>
      </c>
      <c r="J51" s="1253"/>
      <c r="K51" s="1256"/>
      <c r="L51" s="1256"/>
      <c r="M51" s="1256"/>
      <c r="N51" s="1221"/>
      <c r="O51" s="1221"/>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573</v>
      </c>
      <c r="J53" s="1233"/>
      <c r="K53" s="1255"/>
      <c r="L53" s="1255"/>
      <c r="M53" s="1255"/>
      <c r="N53" s="1225">
        <v>53.2</v>
      </c>
      <c r="O53" s="1225">
        <v>54.7</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568</v>
      </c>
      <c r="H55" s="1228"/>
      <c r="I55" s="1233" t="s">
        <v>567</v>
      </c>
      <c r="J55" s="1233"/>
      <c r="K55" s="1256"/>
      <c r="L55" s="1256"/>
      <c r="M55" s="1256"/>
      <c r="N55" s="1221">
        <v>15.8</v>
      </c>
      <c r="O55" s="1221">
        <v>6.5</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573</v>
      </c>
      <c r="J57" s="1223"/>
      <c r="K57" s="1255"/>
      <c r="L57" s="1255"/>
      <c r="M57" s="1255"/>
      <c r="N57" s="1225">
        <v>54.5</v>
      </c>
      <c r="O57" s="1225">
        <v>57.9</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35" t="s">
        <v>574</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4"/>
      <c r="H72" s="1245"/>
      <c r="I72" s="1245"/>
      <c r="J72" s="1246"/>
      <c r="K72" s="356" t="s">
        <v>523</v>
      </c>
      <c r="L72" s="356" t="s">
        <v>524</v>
      </c>
      <c r="M72" s="356" t="s">
        <v>525</v>
      </c>
      <c r="N72" s="356" t="s">
        <v>526</v>
      </c>
      <c r="O72" s="356" t="s">
        <v>527</v>
      </c>
    </row>
    <row r="73" spans="2:30">
      <c r="B73" s="250"/>
      <c r="C73" s="246"/>
      <c r="D73" s="246"/>
      <c r="E73" s="246"/>
      <c r="F73" s="246"/>
      <c r="G73" s="1247" t="s">
        <v>566</v>
      </c>
      <c r="H73" s="1248"/>
      <c r="I73" s="1253" t="s">
        <v>567</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571</v>
      </c>
      <c r="J75" s="1233"/>
      <c r="K75" s="1225">
        <v>11.8</v>
      </c>
      <c r="L75" s="1225">
        <v>11.1</v>
      </c>
      <c r="M75" s="1225">
        <v>10</v>
      </c>
      <c r="N75" s="1225">
        <v>8.5</v>
      </c>
      <c r="O75" s="1225">
        <v>6.1</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568</v>
      </c>
      <c r="H77" s="1228"/>
      <c r="I77" s="1233" t="s">
        <v>567</v>
      </c>
      <c r="J77" s="1233"/>
      <c r="K77" s="1234">
        <v>55.4</v>
      </c>
      <c r="L77" s="1234">
        <v>42.2</v>
      </c>
      <c r="M77" s="1221">
        <v>33.299999999999997</v>
      </c>
      <c r="N77" s="1221">
        <v>15.8</v>
      </c>
      <c r="O77" s="1221">
        <v>6.5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571</v>
      </c>
      <c r="J79" s="1223"/>
      <c r="K79" s="1224">
        <v>10.9</v>
      </c>
      <c r="L79" s="1224">
        <v>10.199999999999999</v>
      </c>
      <c r="M79" s="1224">
        <v>9.3000000000000007</v>
      </c>
      <c r="N79" s="1224">
        <v>6.2</v>
      </c>
      <c r="O79" s="1224">
        <v>5.9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71642</v>
      </c>
      <c r="E3" s="118"/>
      <c r="F3" s="119">
        <v>57996</v>
      </c>
      <c r="G3" s="120"/>
      <c r="H3" s="121"/>
    </row>
    <row r="4" spans="1:8">
      <c r="A4" s="122"/>
      <c r="B4" s="123"/>
      <c r="C4" s="124"/>
      <c r="D4" s="125">
        <v>46330</v>
      </c>
      <c r="E4" s="126"/>
      <c r="F4" s="127">
        <v>32288</v>
      </c>
      <c r="G4" s="128"/>
      <c r="H4" s="129"/>
    </row>
    <row r="5" spans="1:8">
      <c r="A5" s="110" t="s">
        <v>517</v>
      </c>
      <c r="B5" s="115"/>
      <c r="C5" s="116"/>
      <c r="D5" s="117">
        <v>86791</v>
      </c>
      <c r="E5" s="118"/>
      <c r="F5" s="119">
        <v>64620</v>
      </c>
      <c r="G5" s="120"/>
      <c r="H5" s="121"/>
    </row>
    <row r="6" spans="1:8">
      <c r="A6" s="122"/>
      <c r="B6" s="123"/>
      <c r="C6" s="124"/>
      <c r="D6" s="125">
        <v>49547</v>
      </c>
      <c r="E6" s="126"/>
      <c r="F6" s="127">
        <v>37260</v>
      </c>
      <c r="G6" s="128"/>
      <c r="H6" s="129"/>
    </row>
    <row r="7" spans="1:8">
      <c r="A7" s="110" t="s">
        <v>518</v>
      </c>
      <c r="B7" s="115"/>
      <c r="C7" s="116"/>
      <c r="D7" s="117">
        <v>70263</v>
      </c>
      <c r="E7" s="118"/>
      <c r="F7" s="119">
        <v>64287</v>
      </c>
      <c r="G7" s="120"/>
      <c r="H7" s="121"/>
    </row>
    <row r="8" spans="1:8">
      <c r="A8" s="122"/>
      <c r="B8" s="123"/>
      <c r="C8" s="124"/>
      <c r="D8" s="125">
        <v>40837</v>
      </c>
      <c r="E8" s="126"/>
      <c r="F8" s="127">
        <v>41052</v>
      </c>
      <c r="G8" s="128"/>
      <c r="H8" s="129"/>
    </row>
    <row r="9" spans="1:8">
      <c r="A9" s="110" t="s">
        <v>519</v>
      </c>
      <c r="B9" s="115"/>
      <c r="C9" s="116"/>
      <c r="D9" s="117">
        <v>46719</v>
      </c>
      <c r="E9" s="118"/>
      <c r="F9" s="119">
        <v>46440</v>
      </c>
      <c r="G9" s="120"/>
      <c r="H9" s="121"/>
    </row>
    <row r="10" spans="1:8">
      <c r="A10" s="122"/>
      <c r="B10" s="123"/>
      <c r="C10" s="124"/>
      <c r="D10" s="125">
        <v>27032</v>
      </c>
      <c r="E10" s="126"/>
      <c r="F10" s="127">
        <v>27658</v>
      </c>
      <c r="G10" s="128"/>
      <c r="H10" s="129"/>
    </row>
    <row r="11" spans="1:8">
      <c r="A11" s="110" t="s">
        <v>520</v>
      </c>
      <c r="B11" s="115"/>
      <c r="C11" s="116"/>
      <c r="D11" s="117">
        <v>44762</v>
      </c>
      <c r="E11" s="118"/>
      <c r="F11" s="119">
        <v>63257</v>
      </c>
      <c r="G11" s="120"/>
      <c r="H11" s="121"/>
    </row>
    <row r="12" spans="1:8">
      <c r="A12" s="122"/>
      <c r="B12" s="123"/>
      <c r="C12" s="130"/>
      <c r="D12" s="125">
        <v>17240</v>
      </c>
      <c r="E12" s="126"/>
      <c r="F12" s="127">
        <v>27259</v>
      </c>
      <c r="G12" s="128"/>
      <c r="H12" s="129"/>
    </row>
    <row r="13" spans="1:8">
      <c r="A13" s="110"/>
      <c r="B13" s="115"/>
      <c r="C13" s="131"/>
      <c r="D13" s="132">
        <v>64035</v>
      </c>
      <c r="E13" s="133"/>
      <c r="F13" s="134">
        <v>59320</v>
      </c>
      <c r="G13" s="135"/>
      <c r="H13" s="121"/>
    </row>
    <row r="14" spans="1:8">
      <c r="A14" s="122"/>
      <c r="B14" s="123"/>
      <c r="C14" s="124"/>
      <c r="D14" s="125">
        <v>36197</v>
      </c>
      <c r="E14" s="126"/>
      <c r="F14" s="127">
        <v>33103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0.94</v>
      </c>
      <c r="C19" s="136">
        <f>ROUND(VALUE(SUBSTITUTE(実質収支比率等に係る経年分析!G$48,"▲","-")),2)</f>
        <v>1.24</v>
      </c>
      <c r="D19" s="136">
        <f>ROUND(VALUE(SUBSTITUTE(実質収支比率等に係る経年分析!H$48,"▲","-")),2)</f>
        <v>3.83</v>
      </c>
      <c r="E19" s="136">
        <f>ROUND(VALUE(SUBSTITUTE(実質収支比率等に係る経年分析!I$48,"▲","-")),2)</f>
        <v>4.6100000000000003</v>
      </c>
      <c r="F19" s="136">
        <f>ROUND(VALUE(SUBSTITUTE(実質収支比率等に係る経年分析!J$48,"▲","-")),2)</f>
        <v>3.49</v>
      </c>
    </row>
    <row r="20" spans="1:11">
      <c r="A20" s="136" t="s">
        <v>43</v>
      </c>
      <c r="B20" s="136">
        <f>ROUND(VALUE(SUBSTITUTE(実質収支比率等に係る経年分析!F$47,"▲","-")),2)</f>
        <v>15.98</v>
      </c>
      <c r="C20" s="136">
        <f>ROUND(VALUE(SUBSTITUTE(実質収支比率等に係る経年分析!G$47,"▲","-")),2)</f>
        <v>15.99</v>
      </c>
      <c r="D20" s="136">
        <f>ROUND(VALUE(SUBSTITUTE(実質収支比率等に係る経年分析!H$47,"▲","-")),2)</f>
        <v>16.23</v>
      </c>
      <c r="E20" s="136">
        <f>ROUND(VALUE(SUBSTITUTE(実質収支比率等に係る経年分析!I$47,"▲","-")),2)</f>
        <v>16.62</v>
      </c>
      <c r="F20" s="136">
        <f>ROUND(VALUE(SUBSTITUTE(実質収支比率等に係る経年分析!J$47,"▲","-")),2)</f>
        <v>16.989999999999998</v>
      </c>
    </row>
    <row r="21" spans="1:11">
      <c r="A21" s="136" t="s">
        <v>44</v>
      </c>
      <c r="B21" s="136">
        <f>IF(ISNUMBER(VALUE(SUBSTITUTE(実質収支比率等に係る経年分析!F$49,"▲","-"))),ROUND(VALUE(SUBSTITUTE(実質収支比率等に係る経年分析!F$49,"▲","-")),2),NA())</f>
        <v>8.75</v>
      </c>
      <c r="C21" s="136">
        <f>IF(ISNUMBER(VALUE(SUBSTITUTE(実質収支比率等に係る経年分析!G$49,"▲","-"))),ROUND(VALUE(SUBSTITUTE(実質収支比率等に係る経年分析!G$49,"▲","-")),2),NA())</f>
        <v>7.78</v>
      </c>
      <c r="D21" s="136">
        <f>IF(ISNUMBER(VALUE(SUBSTITUTE(実質収支比率等に係る経年分析!H$49,"▲","-"))),ROUND(VALUE(SUBSTITUTE(実質収支比率等に係る経年分析!H$49,"▲","-")),2),NA())</f>
        <v>7.67</v>
      </c>
      <c r="E21" s="136">
        <f>IF(ISNUMBER(VALUE(SUBSTITUTE(実質収支比率等に係る経年分析!I$49,"▲","-"))),ROUND(VALUE(SUBSTITUTE(実質収支比率等に係る経年分析!I$49,"▲","-")),2),NA())</f>
        <v>1.88</v>
      </c>
      <c r="F21" s="136">
        <f>IF(ISNUMBER(VALUE(SUBSTITUTE(実質収支比率等に係る経年分析!J$49,"▲","-"))),ROUND(VALUE(SUBSTITUTE(実質収支比率等に係る経年分析!J$49,"▲","-")),2),NA())</f>
        <v>3.4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3.7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1.74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老人保健施設事業会計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0.73</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0.99</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0.28999999999999998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3.47</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25.69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26.97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22.79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6705</v>
      </c>
      <c r="E42" s="138"/>
      <c r="F42" s="138"/>
      <c r="G42" s="138">
        <f>'実質公債費比率（分子）の構造'!L$52</f>
        <v>6653</v>
      </c>
      <c r="H42" s="138"/>
      <c r="I42" s="138"/>
      <c r="J42" s="138">
        <f>'実質公債費比率（分子）の構造'!M$52</f>
        <v>6404</v>
      </c>
      <c r="K42" s="138"/>
      <c r="L42" s="138"/>
      <c r="M42" s="138">
        <f>'実質公債費比率（分子）の構造'!N$52</f>
        <v>5957</v>
      </c>
      <c r="N42" s="138"/>
      <c r="O42" s="138"/>
      <c r="P42" s="138">
        <f>'実質公債費比率（分子）の構造'!O$52</f>
        <v>6593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452</v>
      </c>
      <c r="C44" s="138"/>
      <c r="D44" s="138"/>
      <c r="E44" s="138">
        <f>'実質公債費比率（分子）の構造'!L$50</f>
        <v>696</v>
      </c>
      <c r="F44" s="138"/>
      <c r="G44" s="138"/>
      <c r="H44" s="138">
        <f>'実質公債費比率（分子）の構造'!M$50</f>
        <v>108</v>
      </c>
      <c r="I44" s="138"/>
      <c r="J44" s="138"/>
      <c r="K44" s="138">
        <f>'実質公債費比率（分子）の構造'!N$50</f>
        <v>94</v>
      </c>
      <c r="L44" s="138"/>
      <c r="M44" s="138"/>
      <c r="N44" s="138">
        <f>'実質公債費比率（分子）の構造'!O$50</f>
        <v>82</v>
      </c>
      <c r="O44" s="138"/>
      <c r="P44" s="138"/>
    </row>
    <row r="45" spans="1:16">
      <c r="A45" s="138" t="s">
        <v>54</v>
      </c>
      <c r="B45" s="138">
        <f>'実質公債費比率（分子）の構造'!K$49</f>
        <v>372</v>
      </c>
      <c r="C45" s="138"/>
      <c r="D45" s="138"/>
      <c r="E45" s="138">
        <f>'実質公債費比率（分子）の構造'!L$49</f>
        <v>432</v>
      </c>
      <c r="F45" s="138"/>
      <c r="G45" s="138"/>
      <c r="H45" s="138">
        <f>'実質公債費比率（分子）の構造'!M$49</f>
        <v>578</v>
      </c>
      <c r="I45" s="138"/>
      <c r="J45" s="138"/>
      <c r="K45" s="138">
        <f>'実質公債費比率（分子）の構造'!N$49</f>
        <v>160</v>
      </c>
      <c r="L45" s="138"/>
      <c r="M45" s="138"/>
      <c r="N45" s="138">
        <f>'実質公債費比率（分子）の構造'!O$49</f>
        <v>161</v>
      </c>
      <c r="O45" s="138"/>
      <c r="P45" s="138"/>
    </row>
    <row r="46" spans="1:16">
      <c r="A46" s="138" t="s">
        <v>55</v>
      </c>
      <c r="B46" s="138">
        <f>'実質公債費比率（分子）の構造'!K$48</f>
        <v>2783</v>
      </c>
      <c r="C46" s="138"/>
      <c r="D46" s="138"/>
      <c r="E46" s="138">
        <f>'実質公債費比率（分子）の構造'!L$48</f>
        <v>2774</v>
      </c>
      <c r="F46" s="138"/>
      <c r="G46" s="138"/>
      <c r="H46" s="138">
        <f>'実質公債費比率（分子）の構造'!M$48</f>
        <v>2759</v>
      </c>
      <c r="I46" s="138"/>
      <c r="J46" s="138"/>
      <c r="K46" s="138">
        <f>'実質公債費比率（分子）の構造'!N$48</f>
        <v>2809</v>
      </c>
      <c r="L46" s="138"/>
      <c r="M46" s="138"/>
      <c r="N46" s="138">
        <f>'実質公債費比率（分子）の構造'!O$48</f>
        <v>2776</v>
      </c>
      <c r="O46" s="138"/>
      <c r="P46" s="138"/>
    </row>
    <row r="47" spans="1:16">
      <c r="A47" s="138" t="s">
        <v>56</v>
      </c>
      <c r="B47" s="138">
        <f>'実質公債費比率（分子）の構造'!K$47</f>
        <v>62</v>
      </c>
      <c r="C47" s="138"/>
      <c r="D47" s="138"/>
      <c r="E47" s="138">
        <f>'実質公債費比率（分子）の構造'!L$47</f>
        <v>48</v>
      </c>
      <c r="F47" s="138"/>
      <c r="G47" s="138"/>
      <c r="H47" s="138">
        <f>'実質公債費比率（分子）の構造'!M$47</f>
        <v>48</v>
      </c>
      <c r="I47" s="138"/>
      <c r="J47" s="138"/>
      <c r="K47" s="138">
        <f>'実質公債費比率（分子）の構造'!N$47</f>
        <v>36</v>
      </c>
      <c r="L47" s="138"/>
      <c r="M47" s="138"/>
      <c r="N47" s="138">
        <f>'実質公債費比率（分子）の構造'!O$47</f>
        <v>36</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6296</v>
      </c>
      <c r="C49" s="138"/>
      <c r="D49" s="138"/>
      <c r="E49" s="138">
        <f>'実質公債費比率（分子）の構造'!L$45</f>
        <v>6021</v>
      </c>
      <c r="F49" s="138"/>
      <c r="G49" s="138"/>
      <c r="H49" s="138">
        <f>'実質公債費比率（分子）の構造'!M$45</f>
        <v>5458</v>
      </c>
      <c r="I49" s="138"/>
      <c r="J49" s="138"/>
      <c r="K49" s="138">
        <f>'実質公債費比率（分子）の構造'!N$45</f>
        <v>4789</v>
      </c>
      <c r="L49" s="138"/>
      <c r="M49" s="138"/>
      <c r="N49" s="138">
        <f>'実質公債費比率（分子）の構造'!O$45</f>
        <v>4520</v>
      </c>
      <c r="O49" s="138"/>
      <c r="P49" s="138"/>
    </row>
    <row r="50" spans="1:16">
      <c r="A50" s="138" t="s">
        <v>59</v>
      </c>
      <c r="B50" s="138" t="e">
        <f>NA()</f>
        <v>#N/A</v>
      </c>
      <c r="C50" s="138">
        <f>IF(ISNUMBER('実質公債費比率（分子）の構造'!K$53),'実質公債費比率（分子）の構造'!K$53,NA())</f>
        <v>3260</v>
      </c>
      <c r="D50" s="138" t="e">
        <f>NA()</f>
        <v>#N/A</v>
      </c>
      <c r="E50" s="138" t="e">
        <f>NA()</f>
        <v>#N/A</v>
      </c>
      <c r="F50" s="138">
        <f>IF(ISNUMBER('実質公債費比率（分子）の構造'!L$53),'実質公債費比率（分子）の構造'!L$53,NA())</f>
        <v>3318</v>
      </c>
      <c r="G50" s="138" t="e">
        <f>NA()</f>
        <v>#N/A</v>
      </c>
      <c r="H50" s="138" t="e">
        <f>NA()</f>
        <v>#N/A</v>
      </c>
      <c r="I50" s="138">
        <f>IF(ISNUMBER('実質公債費比率（分子）の構造'!M$53),'実質公債費比率（分子）の構造'!M$53,NA())</f>
        <v>2547</v>
      </c>
      <c r="J50" s="138" t="e">
        <f>NA()</f>
        <v>#N/A</v>
      </c>
      <c r="K50" s="138" t="e">
        <f>NA()</f>
        <v>#N/A</v>
      </c>
      <c r="L50" s="138">
        <f>IF(ISNUMBER('実質公債費比率（分子）の構造'!N$53),'実質公債費比率（分子）の構造'!N$53,NA())</f>
        <v>1931</v>
      </c>
      <c r="M50" s="138" t="e">
        <f>NA()</f>
        <v>#N/A</v>
      </c>
      <c r="N50" s="138" t="e">
        <f>NA()</f>
        <v>#N/A</v>
      </c>
      <c r="O50" s="138">
        <f>IF(ISNUMBER('実質公債費比率（分子）の構造'!O$53),'実質公債費比率（分子）の構造'!O$53,NA())</f>
        <v>982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74761</v>
      </c>
      <c r="E56" s="137"/>
      <c r="F56" s="137"/>
      <c r="G56" s="137">
        <f>'将来負担比率（分子）の構造'!J$52</f>
        <v>78404</v>
      </c>
      <c r="H56" s="137"/>
      <c r="I56" s="137"/>
      <c r="J56" s="137">
        <f>'将来負担比率（分子）の構造'!K$52</f>
        <v>76404</v>
      </c>
      <c r="K56" s="137"/>
      <c r="L56" s="137"/>
      <c r="M56" s="137">
        <f>'将来負担比率（分子）の構造'!L$52</f>
        <v>75798</v>
      </c>
      <c r="N56" s="137"/>
      <c r="O56" s="137"/>
      <c r="P56" s="137">
        <f>'将来負担比率（分子）の構造'!M$52</f>
        <v>73946</v>
      </c>
    </row>
    <row r="57" spans="1:16">
      <c r="A57" s="137" t="s">
        <v>36</v>
      </c>
      <c r="B57" s="137"/>
      <c r="C57" s="137"/>
      <c r="D57" s="137">
        <f>'将来負担比率（分子）の構造'!I$51</f>
        <v>7913</v>
      </c>
      <c r="E57" s="137"/>
      <c r="F57" s="137"/>
      <c r="G57" s="137">
        <f>'将来負担比率（分子）の構造'!J$51</f>
        <v>7618</v>
      </c>
      <c r="H57" s="137"/>
      <c r="I57" s="137"/>
      <c r="J57" s="137">
        <f>'将来負担比率（分子）の構造'!K$51</f>
        <v>10299</v>
      </c>
      <c r="K57" s="137"/>
      <c r="L57" s="137"/>
      <c r="M57" s="137">
        <f>'将来負担比率（分子）の構造'!L$51</f>
        <v>10896</v>
      </c>
      <c r="N57" s="137"/>
      <c r="O57" s="137"/>
      <c r="P57" s="137">
        <f>'将来負担比率（分子）の構造'!M$51</f>
        <v>8480</v>
      </c>
    </row>
    <row r="58" spans="1:16">
      <c r="A58" s="137" t="s">
        <v>35</v>
      </c>
      <c r="B58" s="137"/>
      <c r="C58" s="137"/>
      <c r="D58" s="137">
        <f>'将来負担比率（分子）の構造'!I$50</f>
        <v>25996</v>
      </c>
      <c r="E58" s="137"/>
      <c r="F58" s="137"/>
      <c r="G58" s="137">
        <f>'将来負担比率（分子）の構造'!J$50</f>
        <v>27655</v>
      </c>
      <c r="H58" s="137"/>
      <c r="I58" s="137"/>
      <c r="J58" s="137">
        <f>'将来負担比率（分子）の構造'!K$50</f>
        <v>28771</v>
      </c>
      <c r="K58" s="137"/>
      <c r="L58" s="137"/>
      <c r="M58" s="137">
        <f>'将来負担比率（分子）の構造'!L$50</f>
        <v>32541</v>
      </c>
      <c r="N58" s="137"/>
      <c r="O58" s="137"/>
      <c r="P58" s="137">
        <f>'将来負担比率（分子）の構造'!M$50</f>
        <v>34468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18</v>
      </c>
      <c r="C61" s="137"/>
      <c r="D61" s="137"/>
      <c r="E61" s="137">
        <f>'将来負担比率（分子）の構造'!J$46</f>
        <v>13</v>
      </c>
      <c r="F61" s="137"/>
      <c r="G61" s="137"/>
      <c r="H61" s="137">
        <f>'将来負担比率（分子）の構造'!K$46</f>
        <v>9</v>
      </c>
      <c r="I61" s="137"/>
      <c r="J61" s="137"/>
      <c r="K61" s="137">
        <f>'将来負担比率（分子）の構造'!L$46</f>
        <v>7</v>
      </c>
      <c r="L61" s="137"/>
      <c r="M61" s="137"/>
      <c r="N61" s="137">
        <f>'将来負担比率（分子）の構造'!M$46</f>
        <v>6</v>
      </c>
      <c r="O61" s="137"/>
      <c r="P61" s="137"/>
    </row>
    <row r="62" spans="1:16">
      <c r="A62" s="137" t="s">
        <v>29</v>
      </c>
      <c r="B62" s="137">
        <f>'将来負担比率（分子）の構造'!I$45</f>
        <v>8171</v>
      </c>
      <c r="C62" s="137"/>
      <c r="D62" s="137"/>
      <c r="E62" s="137">
        <f>'将来負担比率（分子）の構造'!J$45</f>
        <v>7503</v>
      </c>
      <c r="F62" s="137"/>
      <c r="G62" s="137"/>
      <c r="H62" s="137">
        <f>'将来負担比率（分子）の構造'!K$45</f>
        <v>6874</v>
      </c>
      <c r="I62" s="137"/>
      <c r="J62" s="137"/>
      <c r="K62" s="137">
        <f>'将来負担比率（分子）の構造'!L$45</f>
        <v>6942</v>
      </c>
      <c r="L62" s="137"/>
      <c r="M62" s="137"/>
      <c r="N62" s="137">
        <f>'将来負担比率（分子）の構造'!M$45</f>
        <v>7080</v>
      </c>
      <c r="O62" s="137"/>
      <c r="P62" s="137"/>
    </row>
    <row r="63" spans="1:16">
      <c r="A63" s="137" t="s">
        <v>28</v>
      </c>
      <c r="B63" s="137">
        <f>'将来負担比率（分子）の構造'!I$44</f>
        <v>668</v>
      </c>
      <c r="C63" s="137"/>
      <c r="D63" s="137"/>
      <c r="E63" s="137">
        <f>'将来負担比率（分子）の構造'!J$44</f>
        <v>1828</v>
      </c>
      <c r="F63" s="137"/>
      <c r="G63" s="137"/>
      <c r="H63" s="137">
        <f>'将来負担比率（分子）の構造'!K$44</f>
        <v>1820</v>
      </c>
      <c r="I63" s="137"/>
      <c r="J63" s="137"/>
      <c r="K63" s="137">
        <f>'将来負担比率（分子）の構造'!L$44</f>
        <v>1842</v>
      </c>
      <c r="L63" s="137"/>
      <c r="M63" s="137"/>
      <c r="N63" s="137">
        <f>'将来負担比率（分子）の構造'!M$44</f>
        <v>1950</v>
      </c>
      <c r="O63" s="137"/>
      <c r="P63" s="137"/>
    </row>
    <row r="64" spans="1:16">
      <c r="A64" s="137" t="s">
        <v>27</v>
      </c>
      <c r="B64" s="137">
        <f>'将来負担比率（分子）の構造'!I$43</f>
        <v>36261</v>
      </c>
      <c r="C64" s="137"/>
      <c r="D64" s="137"/>
      <c r="E64" s="137">
        <f>'将来負担比率（分子）の構造'!J$43</f>
        <v>34181</v>
      </c>
      <c r="F64" s="137"/>
      <c r="G64" s="137"/>
      <c r="H64" s="137">
        <f>'将来負担比率（分子）の構造'!K$43</f>
        <v>34183</v>
      </c>
      <c r="I64" s="137"/>
      <c r="J64" s="137"/>
      <c r="K64" s="137">
        <f>'将来負担比率（分子）の構造'!L$43</f>
        <v>38278</v>
      </c>
      <c r="L64" s="137"/>
      <c r="M64" s="137"/>
      <c r="N64" s="137">
        <f>'将来負担比率（分子）の構造'!M$43</f>
        <v>39046</v>
      </c>
      <c r="O64" s="137"/>
      <c r="P64" s="137"/>
    </row>
    <row r="65" spans="1:16">
      <c r="A65" s="137" t="s">
        <v>26</v>
      </c>
      <c r="B65" s="137">
        <f>'将来負担比率（分子）の構造'!I$42</f>
        <v>718</v>
      </c>
      <c r="C65" s="137"/>
      <c r="D65" s="137"/>
      <c r="E65" s="137">
        <f>'将来負担比率（分子）の構造'!J$42</f>
        <v>578</v>
      </c>
      <c r="F65" s="137"/>
      <c r="G65" s="137"/>
      <c r="H65" s="137">
        <f>'将来負担比率（分子）の構造'!K$42</f>
        <v>472</v>
      </c>
      <c r="I65" s="137"/>
      <c r="J65" s="137"/>
      <c r="K65" s="137">
        <f>'将来負担比率（分子）の構造'!L$42</f>
        <v>378</v>
      </c>
      <c r="L65" s="137"/>
      <c r="M65" s="137"/>
      <c r="N65" s="137">
        <f>'将来負担比率（分子）の構造'!M$42</f>
        <v>296</v>
      </c>
      <c r="O65" s="137"/>
      <c r="P65" s="137"/>
    </row>
    <row r="66" spans="1:16">
      <c r="A66" s="137" t="s">
        <v>25</v>
      </c>
      <c r="B66" s="137">
        <f>'将来負担比率（分子）の構造'!I$41</f>
        <v>52247</v>
      </c>
      <c r="C66" s="137"/>
      <c r="D66" s="137"/>
      <c r="E66" s="137">
        <f>'将来負担比率（分子）の構造'!J$41</f>
        <v>51578</v>
      </c>
      <c r="F66" s="137"/>
      <c r="G66" s="137"/>
      <c r="H66" s="137">
        <f>'将来負担比率（分子）の構造'!K$41</f>
        <v>50572</v>
      </c>
      <c r="I66" s="137"/>
      <c r="J66" s="137"/>
      <c r="K66" s="137">
        <f>'将来負担比率（分子）の構造'!L$41</f>
        <v>49890</v>
      </c>
      <c r="L66" s="137"/>
      <c r="M66" s="137"/>
      <c r="N66" s="137">
        <f>'将来負担比率（分子）の構造'!M$41</f>
        <v>46845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16817389</v>
      </c>
      <c r="S5" s="615"/>
      <c r="T5" s="615"/>
      <c r="U5" s="615"/>
      <c r="V5" s="615"/>
      <c r="W5" s="615"/>
      <c r="X5" s="615"/>
      <c r="Y5" s="616"/>
      <c r="Z5" s="617">
        <v>30.5</v>
      </c>
      <c r="AA5" s="617"/>
      <c r="AB5" s="617"/>
      <c r="AC5" s="617"/>
      <c r="AD5" s="618">
        <v>16088499</v>
      </c>
      <c r="AE5" s="618"/>
      <c r="AF5" s="618"/>
      <c r="AG5" s="618"/>
      <c r="AH5" s="618"/>
      <c r="AI5" s="618"/>
      <c r="AJ5" s="618"/>
      <c r="AK5" s="618"/>
      <c r="AL5" s="619">
        <v>48.9</v>
      </c>
      <c r="AM5" s="620"/>
      <c r="AN5" s="620"/>
      <c r="AO5" s="621"/>
      <c r="AP5" s="611" t="s">
        <v>209</v>
      </c>
      <c r="AQ5" s="612"/>
      <c r="AR5" s="612"/>
      <c r="AS5" s="612"/>
      <c r="AT5" s="612"/>
      <c r="AU5" s="612"/>
      <c r="AV5" s="612"/>
      <c r="AW5" s="612"/>
      <c r="AX5" s="612"/>
      <c r="AY5" s="612"/>
      <c r="AZ5" s="612"/>
      <c r="BA5" s="612"/>
      <c r="BB5" s="612"/>
      <c r="BC5" s="612"/>
      <c r="BD5" s="612"/>
      <c r="BE5" s="612"/>
      <c r="BF5" s="613"/>
      <c r="BG5" s="625">
        <v>16047235</v>
      </c>
      <c r="BH5" s="626"/>
      <c r="BI5" s="626"/>
      <c r="BJ5" s="626"/>
      <c r="BK5" s="626"/>
      <c r="BL5" s="626"/>
      <c r="BM5" s="626"/>
      <c r="BN5" s="627"/>
      <c r="BO5" s="628">
        <v>95.4</v>
      </c>
      <c r="BP5" s="628"/>
      <c r="BQ5" s="628"/>
      <c r="BR5" s="628"/>
      <c r="BS5" s="629">
        <v>205211</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420276</v>
      </c>
      <c r="S6" s="626"/>
      <c r="T6" s="626"/>
      <c r="U6" s="626"/>
      <c r="V6" s="626"/>
      <c r="W6" s="626"/>
      <c r="X6" s="626"/>
      <c r="Y6" s="627"/>
      <c r="Z6" s="628">
        <v>0.8</v>
      </c>
      <c r="AA6" s="628"/>
      <c r="AB6" s="628"/>
      <c r="AC6" s="628"/>
      <c r="AD6" s="629">
        <v>420276</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16047235</v>
      </c>
      <c r="BH6" s="626"/>
      <c r="BI6" s="626"/>
      <c r="BJ6" s="626"/>
      <c r="BK6" s="626"/>
      <c r="BL6" s="626"/>
      <c r="BM6" s="626"/>
      <c r="BN6" s="627"/>
      <c r="BO6" s="628">
        <v>95.4</v>
      </c>
      <c r="BP6" s="628"/>
      <c r="BQ6" s="628"/>
      <c r="BR6" s="628"/>
      <c r="BS6" s="629">
        <v>205211</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264473</v>
      </c>
      <c r="CS6" s="626"/>
      <c r="CT6" s="626"/>
      <c r="CU6" s="626"/>
      <c r="CV6" s="626"/>
      <c r="CW6" s="626"/>
      <c r="CX6" s="626"/>
      <c r="CY6" s="627"/>
      <c r="CZ6" s="628">
        <v>0.5</v>
      </c>
      <c r="DA6" s="628"/>
      <c r="DB6" s="628"/>
      <c r="DC6" s="628"/>
      <c r="DD6" s="634">
        <v>5451</v>
      </c>
      <c r="DE6" s="626"/>
      <c r="DF6" s="626"/>
      <c r="DG6" s="626"/>
      <c r="DH6" s="626"/>
      <c r="DI6" s="626"/>
      <c r="DJ6" s="626"/>
      <c r="DK6" s="626"/>
      <c r="DL6" s="626"/>
      <c r="DM6" s="626"/>
      <c r="DN6" s="626"/>
      <c r="DO6" s="626"/>
      <c r="DP6" s="627"/>
      <c r="DQ6" s="634">
        <v>264473</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20867</v>
      </c>
      <c r="S7" s="626"/>
      <c r="T7" s="626"/>
      <c r="U7" s="626"/>
      <c r="V7" s="626"/>
      <c r="W7" s="626"/>
      <c r="X7" s="626"/>
      <c r="Y7" s="627"/>
      <c r="Z7" s="628">
        <v>0</v>
      </c>
      <c r="AA7" s="628"/>
      <c r="AB7" s="628"/>
      <c r="AC7" s="628"/>
      <c r="AD7" s="629">
        <v>20867</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6929789</v>
      </c>
      <c r="BH7" s="626"/>
      <c r="BI7" s="626"/>
      <c r="BJ7" s="626"/>
      <c r="BK7" s="626"/>
      <c r="BL7" s="626"/>
      <c r="BM7" s="626"/>
      <c r="BN7" s="627"/>
      <c r="BO7" s="628">
        <v>41.2</v>
      </c>
      <c r="BP7" s="628"/>
      <c r="BQ7" s="628"/>
      <c r="BR7" s="628"/>
      <c r="BS7" s="629">
        <v>205211</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7262673</v>
      </c>
      <c r="CS7" s="626"/>
      <c r="CT7" s="626"/>
      <c r="CU7" s="626"/>
      <c r="CV7" s="626"/>
      <c r="CW7" s="626"/>
      <c r="CX7" s="626"/>
      <c r="CY7" s="627"/>
      <c r="CZ7" s="628">
        <v>13.6</v>
      </c>
      <c r="DA7" s="628"/>
      <c r="DB7" s="628"/>
      <c r="DC7" s="628"/>
      <c r="DD7" s="634">
        <v>169209</v>
      </c>
      <c r="DE7" s="626"/>
      <c r="DF7" s="626"/>
      <c r="DG7" s="626"/>
      <c r="DH7" s="626"/>
      <c r="DI7" s="626"/>
      <c r="DJ7" s="626"/>
      <c r="DK7" s="626"/>
      <c r="DL7" s="626"/>
      <c r="DM7" s="626"/>
      <c r="DN7" s="626"/>
      <c r="DO7" s="626"/>
      <c r="DP7" s="627"/>
      <c r="DQ7" s="634">
        <v>6414615</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51235</v>
      </c>
      <c r="S8" s="626"/>
      <c r="T8" s="626"/>
      <c r="U8" s="626"/>
      <c r="V8" s="626"/>
      <c r="W8" s="626"/>
      <c r="X8" s="626"/>
      <c r="Y8" s="627"/>
      <c r="Z8" s="628">
        <v>0.1</v>
      </c>
      <c r="AA8" s="628"/>
      <c r="AB8" s="628"/>
      <c r="AC8" s="628"/>
      <c r="AD8" s="629">
        <v>51235</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206101</v>
      </c>
      <c r="BH8" s="626"/>
      <c r="BI8" s="626"/>
      <c r="BJ8" s="626"/>
      <c r="BK8" s="626"/>
      <c r="BL8" s="626"/>
      <c r="BM8" s="626"/>
      <c r="BN8" s="627"/>
      <c r="BO8" s="628">
        <v>1.2</v>
      </c>
      <c r="BP8" s="628"/>
      <c r="BQ8" s="628"/>
      <c r="BR8" s="628"/>
      <c r="BS8" s="634" t="s">
        <v>221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18098863</v>
      </c>
      <c r="CS8" s="626"/>
      <c r="CT8" s="626"/>
      <c r="CU8" s="626"/>
      <c r="CV8" s="626"/>
      <c r="CW8" s="626"/>
      <c r="CX8" s="626"/>
      <c r="CY8" s="627"/>
      <c r="CZ8" s="628">
        <v>33.799999999999997</v>
      </c>
      <c r="DA8" s="628"/>
      <c r="DB8" s="628"/>
      <c r="DC8" s="628"/>
      <c r="DD8" s="634">
        <v>544301</v>
      </c>
      <c r="DE8" s="626"/>
      <c r="DF8" s="626"/>
      <c r="DG8" s="626"/>
      <c r="DH8" s="626"/>
      <c r="DI8" s="626"/>
      <c r="DJ8" s="626"/>
      <c r="DK8" s="626"/>
      <c r="DL8" s="626"/>
      <c r="DM8" s="626"/>
      <c r="DN8" s="626"/>
      <c r="DO8" s="626"/>
      <c r="DP8" s="627"/>
      <c r="DQ8" s="634">
        <v>9109548</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32891</v>
      </c>
      <c r="S9" s="626"/>
      <c r="T9" s="626"/>
      <c r="U9" s="626"/>
      <c r="V9" s="626"/>
      <c r="W9" s="626"/>
      <c r="X9" s="626"/>
      <c r="Y9" s="627"/>
      <c r="Z9" s="628">
        <v>0.1</v>
      </c>
      <c r="AA9" s="628"/>
      <c r="AB9" s="628"/>
      <c r="AC9" s="628"/>
      <c r="AD9" s="629">
        <v>32891</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5368811</v>
      </c>
      <c r="BH9" s="626"/>
      <c r="BI9" s="626"/>
      <c r="BJ9" s="626"/>
      <c r="BK9" s="626"/>
      <c r="BL9" s="626"/>
      <c r="BM9" s="626"/>
      <c r="BN9" s="627"/>
      <c r="BO9" s="628">
        <v>31.9</v>
      </c>
      <c r="BP9" s="628"/>
      <c r="BQ9" s="628"/>
      <c r="BR9" s="628"/>
      <c r="BS9" s="634" t="s">
        <v>221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4708954</v>
      </c>
      <c r="CS9" s="626"/>
      <c r="CT9" s="626"/>
      <c r="CU9" s="626"/>
      <c r="CV9" s="626"/>
      <c r="CW9" s="626"/>
      <c r="CX9" s="626"/>
      <c r="CY9" s="627"/>
      <c r="CZ9" s="628">
        <v>8.8000000000000007</v>
      </c>
      <c r="DA9" s="628"/>
      <c r="DB9" s="628"/>
      <c r="DC9" s="628"/>
      <c r="DD9" s="634">
        <v>36845</v>
      </c>
      <c r="DE9" s="626"/>
      <c r="DF9" s="626"/>
      <c r="DG9" s="626"/>
      <c r="DH9" s="626"/>
      <c r="DI9" s="626"/>
      <c r="DJ9" s="626"/>
      <c r="DK9" s="626"/>
      <c r="DL9" s="626"/>
      <c r="DM9" s="626"/>
      <c r="DN9" s="626"/>
      <c r="DO9" s="626"/>
      <c r="DP9" s="627"/>
      <c r="DQ9" s="634">
        <v>4576168</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1902821</v>
      </c>
      <c r="S10" s="626"/>
      <c r="T10" s="626"/>
      <c r="U10" s="626"/>
      <c r="V10" s="626"/>
      <c r="W10" s="626"/>
      <c r="X10" s="626"/>
      <c r="Y10" s="627"/>
      <c r="Z10" s="628">
        <v>3.4</v>
      </c>
      <c r="AA10" s="628"/>
      <c r="AB10" s="628"/>
      <c r="AC10" s="628"/>
      <c r="AD10" s="629">
        <v>1902821</v>
      </c>
      <c r="AE10" s="629"/>
      <c r="AF10" s="629"/>
      <c r="AG10" s="629"/>
      <c r="AH10" s="629"/>
      <c r="AI10" s="629"/>
      <c r="AJ10" s="629"/>
      <c r="AK10" s="629"/>
      <c r="AL10" s="630">
        <v>5.8</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300476</v>
      </c>
      <c r="BH10" s="626"/>
      <c r="BI10" s="626"/>
      <c r="BJ10" s="626"/>
      <c r="BK10" s="626"/>
      <c r="BL10" s="626"/>
      <c r="BM10" s="626"/>
      <c r="BN10" s="627"/>
      <c r="BO10" s="628">
        <v>1.8</v>
      </c>
      <c r="BP10" s="628"/>
      <c r="BQ10" s="628"/>
      <c r="BR10" s="628"/>
      <c r="BS10" s="634" t="s">
        <v>221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40626</v>
      </c>
      <c r="CS10" s="626"/>
      <c r="CT10" s="626"/>
      <c r="CU10" s="626"/>
      <c r="CV10" s="626"/>
      <c r="CW10" s="626"/>
      <c r="CX10" s="626"/>
      <c r="CY10" s="627"/>
      <c r="CZ10" s="628">
        <v>0.1</v>
      </c>
      <c r="DA10" s="628"/>
      <c r="DB10" s="628"/>
      <c r="DC10" s="628"/>
      <c r="DD10" s="634">
        <v>7351</v>
      </c>
      <c r="DE10" s="626"/>
      <c r="DF10" s="626"/>
      <c r="DG10" s="626"/>
      <c r="DH10" s="626"/>
      <c r="DI10" s="626"/>
      <c r="DJ10" s="626"/>
      <c r="DK10" s="626"/>
      <c r="DL10" s="626"/>
      <c r="DM10" s="626"/>
      <c r="DN10" s="626"/>
      <c r="DO10" s="626"/>
      <c r="DP10" s="627"/>
      <c r="DQ10" s="634">
        <v>35706</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221</v>
      </c>
      <c r="S11" s="626"/>
      <c r="T11" s="626"/>
      <c r="U11" s="626"/>
      <c r="V11" s="626"/>
      <c r="W11" s="626"/>
      <c r="X11" s="626"/>
      <c r="Y11" s="627"/>
      <c r="Z11" s="628" t="s">
        <v>221</v>
      </c>
      <c r="AA11" s="628"/>
      <c r="AB11" s="628"/>
      <c r="AC11" s="628"/>
      <c r="AD11" s="629" t="s">
        <v>221</v>
      </c>
      <c r="AE11" s="629"/>
      <c r="AF11" s="629"/>
      <c r="AG11" s="629"/>
      <c r="AH11" s="629"/>
      <c r="AI11" s="629"/>
      <c r="AJ11" s="629"/>
      <c r="AK11" s="629"/>
      <c r="AL11" s="630" t="s">
        <v>221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1054401</v>
      </c>
      <c r="BH11" s="626"/>
      <c r="BI11" s="626"/>
      <c r="BJ11" s="626"/>
      <c r="BK11" s="626"/>
      <c r="BL11" s="626"/>
      <c r="BM11" s="626"/>
      <c r="BN11" s="627"/>
      <c r="BO11" s="628">
        <v>6.3</v>
      </c>
      <c r="BP11" s="628"/>
      <c r="BQ11" s="628"/>
      <c r="BR11" s="628"/>
      <c r="BS11" s="634">
        <v>205211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2097418</v>
      </c>
      <c r="CS11" s="626"/>
      <c r="CT11" s="626"/>
      <c r="CU11" s="626"/>
      <c r="CV11" s="626"/>
      <c r="CW11" s="626"/>
      <c r="CX11" s="626"/>
      <c r="CY11" s="627"/>
      <c r="CZ11" s="628">
        <v>3.9</v>
      </c>
      <c r="DA11" s="628"/>
      <c r="DB11" s="628"/>
      <c r="DC11" s="628"/>
      <c r="DD11" s="634">
        <v>275051</v>
      </c>
      <c r="DE11" s="626"/>
      <c r="DF11" s="626"/>
      <c r="DG11" s="626"/>
      <c r="DH11" s="626"/>
      <c r="DI11" s="626"/>
      <c r="DJ11" s="626"/>
      <c r="DK11" s="626"/>
      <c r="DL11" s="626"/>
      <c r="DM11" s="626"/>
      <c r="DN11" s="626"/>
      <c r="DO11" s="626"/>
      <c r="DP11" s="627"/>
      <c r="DQ11" s="634">
        <v>1420118</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221</v>
      </c>
      <c r="S12" s="626"/>
      <c r="T12" s="626"/>
      <c r="U12" s="626"/>
      <c r="V12" s="626"/>
      <c r="W12" s="626"/>
      <c r="X12" s="626"/>
      <c r="Y12" s="627"/>
      <c r="Z12" s="628" t="s">
        <v>221</v>
      </c>
      <c r="AA12" s="628"/>
      <c r="AB12" s="628"/>
      <c r="AC12" s="628"/>
      <c r="AD12" s="629" t="s">
        <v>221</v>
      </c>
      <c r="AE12" s="629"/>
      <c r="AF12" s="629"/>
      <c r="AG12" s="629"/>
      <c r="AH12" s="629"/>
      <c r="AI12" s="629"/>
      <c r="AJ12" s="629"/>
      <c r="AK12" s="629"/>
      <c r="AL12" s="630" t="s">
        <v>221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7983108</v>
      </c>
      <c r="BH12" s="626"/>
      <c r="BI12" s="626"/>
      <c r="BJ12" s="626"/>
      <c r="BK12" s="626"/>
      <c r="BL12" s="626"/>
      <c r="BM12" s="626"/>
      <c r="BN12" s="627"/>
      <c r="BO12" s="628">
        <v>47.5</v>
      </c>
      <c r="BP12" s="628"/>
      <c r="BQ12" s="628"/>
      <c r="BR12" s="628"/>
      <c r="BS12" s="634" t="s">
        <v>221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815289</v>
      </c>
      <c r="CS12" s="626"/>
      <c r="CT12" s="626"/>
      <c r="CU12" s="626"/>
      <c r="CV12" s="626"/>
      <c r="CW12" s="626"/>
      <c r="CX12" s="626"/>
      <c r="CY12" s="627"/>
      <c r="CZ12" s="628">
        <v>1.5</v>
      </c>
      <c r="DA12" s="628"/>
      <c r="DB12" s="628"/>
      <c r="DC12" s="628"/>
      <c r="DD12" s="634">
        <v>91213</v>
      </c>
      <c r="DE12" s="626"/>
      <c r="DF12" s="626"/>
      <c r="DG12" s="626"/>
      <c r="DH12" s="626"/>
      <c r="DI12" s="626"/>
      <c r="DJ12" s="626"/>
      <c r="DK12" s="626"/>
      <c r="DL12" s="626"/>
      <c r="DM12" s="626"/>
      <c r="DN12" s="626"/>
      <c r="DO12" s="626"/>
      <c r="DP12" s="627"/>
      <c r="DQ12" s="634">
        <v>632048</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117408</v>
      </c>
      <c r="S13" s="626"/>
      <c r="T13" s="626"/>
      <c r="U13" s="626"/>
      <c r="V13" s="626"/>
      <c r="W13" s="626"/>
      <c r="X13" s="626"/>
      <c r="Y13" s="627"/>
      <c r="Z13" s="628">
        <v>0.2</v>
      </c>
      <c r="AA13" s="628"/>
      <c r="AB13" s="628"/>
      <c r="AC13" s="628"/>
      <c r="AD13" s="629">
        <v>117408</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7970249</v>
      </c>
      <c r="BH13" s="626"/>
      <c r="BI13" s="626"/>
      <c r="BJ13" s="626"/>
      <c r="BK13" s="626"/>
      <c r="BL13" s="626"/>
      <c r="BM13" s="626"/>
      <c r="BN13" s="627"/>
      <c r="BO13" s="628">
        <v>47.4</v>
      </c>
      <c r="BP13" s="628"/>
      <c r="BQ13" s="628"/>
      <c r="BR13" s="628"/>
      <c r="BS13" s="634" t="s">
        <v>221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6205859</v>
      </c>
      <c r="CS13" s="626"/>
      <c r="CT13" s="626"/>
      <c r="CU13" s="626"/>
      <c r="CV13" s="626"/>
      <c r="CW13" s="626"/>
      <c r="CX13" s="626"/>
      <c r="CY13" s="627"/>
      <c r="CZ13" s="628">
        <v>11.6</v>
      </c>
      <c r="DA13" s="628"/>
      <c r="DB13" s="628"/>
      <c r="DC13" s="628"/>
      <c r="DD13" s="634">
        <v>3041280</v>
      </c>
      <c r="DE13" s="626"/>
      <c r="DF13" s="626"/>
      <c r="DG13" s="626"/>
      <c r="DH13" s="626"/>
      <c r="DI13" s="626"/>
      <c r="DJ13" s="626"/>
      <c r="DK13" s="626"/>
      <c r="DL13" s="626"/>
      <c r="DM13" s="626"/>
      <c r="DN13" s="626"/>
      <c r="DO13" s="626"/>
      <c r="DP13" s="627"/>
      <c r="DQ13" s="634">
        <v>3809932</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221</v>
      </c>
      <c r="S14" s="626"/>
      <c r="T14" s="626"/>
      <c r="U14" s="626"/>
      <c r="V14" s="626"/>
      <c r="W14" s="626"/>
      <c r="X14" s="626"/>
      <c r="Y14" s="627"/>
      <c r="Z14" s="628" t="s">
        <v>221</v>
      </c>
      <c r="AA14" s="628"/>
      <c r="AB14" s="628"/>
      <c r="AC14" s="628"/>
      <c r="AD14" s="629" t="s">
        <v>221</v>
      </c>
      <c r="AE14" s="629"/>
      <c r="AF14" s="629"/>
      <c r="AG14" s="629"/>
      <c r="AH14" s="629"/>
      <c r="AI14" s="629"/>
      <c r="AJ14" s="629"/>
      <c r="AK14" s="629"/>
      <c r="AL14" s="630" t="s">
        <v>221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361847</v>
      </c>
      <c r="BH14" s="626"/>
      <c r="BI14" s="626"/>
      <c r="BJ14" s="626"/>
      <c r="BK14" s="626"/>
      <c r="BL14" s="626"/>
      <c r="BM14" s="626"/>
      <c r="BN14" s="627"/>
      <c r="BO14" s="628">
        <v>2.2000000000000002</v>
      </c>
      <c r="BP14" s="628"/>
      <c r="BQ14" s="628"/>
      <c r="BR14" s="628"/>
      <c r="BS14" s="634" t="s">
        <v>221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1946418</v>
      </c>
      <c r="CS14" s="626"/>
      <c r="CT14" s="626"/>
      <c r="CU14" s="626"/>
      <c r="CV14" s="626"/>
      <c r="CW14" s="626"/>
      <c r="CX14" s="626"/>
      <c r="CY14" s="627"/>
      <c r="CZ14" s="628">
        <v>3.6</v>
      </c>
      <c r="DA14" s="628"/>
      <c r="DB14" s="628"/>
      <c r="DC14" s="628"/>
      <c r="DD14" s="634">
        <v>120294</v>
      </c>
      <c r="DE14" s="626"/>
      <c r="DF14" s="626"/>
      <c r="DG14" s="626"/>
      <c r="DH14" s="626"/>
      <c r="DI14" s="626"/>
      <c r="DJ14" s="626"/>
      <c r="DK14" s="626"/>
      <c r="DL14" s="626"/>
      <c r="DM14" s="626"/>
      <c r="DN14" s="626"/>
      <c r="DO14" s="626"/>
      <c r="DP14" s="627"/>
      <c r="DQ14" s="634">
        <v>1820997</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66125</v>
      </c>
      <c r="S15" s="626"/>
      <c r="T15" s="626"/>
      <c r="U15" s="626"/>
      <c r="V15" s="626"/>
      <c r="W15" s="626"/>
      <c r="X15" s="626"/>
      <c r="Y15" s="627"/>
      <c r="Z15" s="628">
        <v>0.1</v>
      </c>
      <c r="AA15" s="628"/>
      <c r="AB15" s="628"/>
      <c r="AC15" s="628"/>
      <c r="AD15" s="629">
        <v>66125</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772491</v>
      </c>
      <c r="BH15" s="626"/>
      <c r="BI15" s="626"/>
      <c r="BJ15" s="626"/>
      <c r="BK15" s="626"/>
      <c r="BL15" s="626"/>
      <c r="BM15" s="626"/>
      <c r="BN15" s="627"/>
      <c r="BO15" s="628">
        <v>4.5999999999999996</v>
      </c>
      <c r="BP15" s="628"/>
      <c r="BQ15" s="628"/>
      <c r="BR15" s="628"/>
      <c r="BS15" s="634" t="s">
        <v>221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5999141</v>
      </c>
      <c r="CS15" s="626"/>
      <c r="CT15" s="626"/>
      <c r="CU15" s="626"/>
      <c r="CV15" s="626"/>
      <c r="CW15" s="626"/>
      <c r="CX15" s="626"/>
      <c r="CY15" s="627"/>
      <c r="CZ15" s="628">
        <v>11.2</v>
      </c>
      <c r="DA15" s="628"/>
      <c r="DB15" s="628"/>
      <c r="DC15" s="628"/>
      <c r="DD15" s="634">
        <v>1023492</v>
      </c>
      <c r="DE15" s="626"/>
      <c r="DF15" s="626"/>
      <c r="DG15" s="626"/>
      <c r="DH15" s="626"/>
      <c r="DI15" s="626"/>
      <c r="DJ15" s="626"/>
      <c r="DK15" s="626"/>
      <c r="DL15" s="626"/>
      <c r="DM15" s="626"/>
      <c r="DN15" s="626"/>
      <c r="DO15" s="626"/>
      <c r="DP15" s="627"/>
      <c r="DQ15" s="634">
        <v>4931881</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16665750</v>
      </c>
      <c r="S16" s="626"/>
      <c r="T16" s="626"/>
      <c r="U16" s="626"/>
      <c r="V16" s="626"/>
      <c r="W16" s="626"/>
      <c r="X16" s="626"/>
      <c r="Y16" s="627"/>
      <c r="Z16" s="628">
        <v>30.2</v>
      </c>
      <c r="AA16" s="628"/>
      <c r="AB16" s="628"/>
      <c r="AC16" s="628"/>
      <c r="AD16" s="629">
        <v>14065672</v>
      </c>
      <c r="AE16" s="629"/>
      <c r="AF16" s="629"/>
      <c r="AG16" s="629"/>
      <c r="AH16" s="629"/>
      <c r="AI16" s="629"/>
      <c r="AJ16" s="629"/>
      <c r="AK16" s="629"/>
      <c r="AL16" s="630">
        <v>42.8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221</v>
      </c>
      <c r="BH16" s="626"/>
      <c r="BI16" s="626"/>
      <c r="BJ16" s="626"/>
      <c r="BK16" s="626"/>
      <c r="BL16" s="626"/>
      <c r="BM16" s="626"/>
      <c r="BN16" s="627"/>
      <c r="BO16" s="628" t="s">
        <v>221</v>
      </c>
      <c r="BP16" s="628"/>
      <c r="BQ16" s="628"/>
      <c r="BR16" s="628"/>
      <c r="BS16" s="634" t="s">
        <v>221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5623</v>
      </c>
      <c r="CS16" s="626"/>
      <c r="CT16" s="626"/>
      <c r="CU16" s="626"/>
      <c r="CV16" s="626"/>
      <c r="CW16" s="626"/>
      <c r="CX16" s="626"/>
      <c r="CY16" s="627"/>
      <c r="CZ16" s="628">
        <v>0</v>
      </c>
      <c r="DA16" s="628"/>
      <c r="DB16" s="628"/>
      <c r="DC16" s="628"/>
      <c r="DD16" s="634" t="s">
        <v>221</v>
      </c>
      <c r="DE16" s="626"/>
      <c r="DF16" s="626"/>
      <c r="DG16" s="626"/>
      <c r="DH16" s="626"/>
      <c r="DI16" s="626"/>
      <c r="DJ16" s="626"/>
      <c r="DK16" s="626"/>
      <c r="DL16" s="626"/>
      <c r="DM16" s="626"/>
      <c r="DN16" s="626"/>
      <c r="DO16" s="626"/>
      <c r="DP16" s="627"/>
      <c r="DQ16" s="634">
        <v>5623</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14065672</v>
      </c>
      <c r="S17" s="626"/>
      <c r="T17" s="626"/>
      <c r="U17" s="626"/>
      <c r="V17" s="626"/>
      <c r="W17" s="626"/>
      <c r="X17" s="626"/>
      <c r="Y17" s="627"/>
      <c r="Z17" s="628">
        <v>25.5</v>
      </c>
      <c r="AA17" s="628"/>
      <c r="AB17" s="628"/>
      <c r="AC17" s="628"/>
      <c r="AD17" s="629">
        <v>14065672</v>
      </c>
      <c r="AE17" s="629"/>
      <c r="AF17" s="629"/>
      <c r="AG17" s="629"/>
      <c r="AH17" s="629"/>
      <c r="AI17" s="629"/>
      <c r="AJ17" s="629"/>
      <c r="AK17" s="629"/>
      <c r="AL17" s="630">
        <v>42.8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221</v>
      </c>
      <c r="BH17" s="626"/>
      <c r="BI17" s="626"/>
      <c r="BJ17" s="626"/>
      <c r="BK17" s="626"/>
      <c r="BL17" s="626"/>
      <c r="BM17" s="626"/>
      <c r="BN17" s="627"/>
      <c r="BO17" s="628" t="s">
        <v>221</v>
      </c>
      <c r="BP17" s="628"/>
      <c r="BQ17" s="628"/>
      <c r="BR17" s="628"/>
      <c r="BS17" s="634" t="s">
        <v>221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6052140</v>
      </c>
      <c r="CS17" s="626"/>
      <c r="CT17" s="626"/>
      <c r="CU17" s="626"/>
      <c r="CV17" s="626"/>
      <c r="CW17" s="626"/>
      <c r="CX17" s="626"/>
      <c r="CY17" s="627"/>
      <c r="CZ17" s="628">
        <v>11.3</v>
      </c>
      <c r="DA17" s="628"/>
      <c r="DB17" s="628"/>
      <c r="DC17" s="628"/>
      <c r="DD17" s="634" t="s">
        <v>221</v>
      </c>
      <c r="DE17" s="626"/>
      <c r="DF17" s="626"/>
      <c r="DG17" s="626"/>
      <c r="DH17" s="626"/>
      <c r="DI17" s="626"/>
      <c r="DJ17" s="626"/>
      <c r="DK17" s="626"/>
      <c r="DL17" s="626"/>
      <c r="DM17" s="626"/>
      <c r="DN17" s="626"/>
      <c r="DO17" s="626"/>
      <c r="DP17" s="627"/>
      <c r="DQ17" s="634">
        <v>6042233</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2600078</v>
      </c>
      <c r="S18" s="626"/>
      <c r="T18" s="626"/>
      <c r="U18" s="626"/>
      <c r="V18" s="626"/>
      <c r="W18" s="626"/>
      <c r="X18" s="626"/>
      <c r="Y18" s="627"/>
      <c r="Z18" s="628">
        <v>4.7</v>
      </c>
      <c r="AA18" s="628"/>
      <c r="AB18" s="628"/>
      <c r="AC18" s="628"/>
      <c r="AD18" s="629" t="s">
        <v>221</v>
      </c>
      <c r="AE18" s="629"/>
      <c r="AF18" s="629"/>
      <c r="AG18" s="629"/>
      <c r="AH18" s="629"/>
      <c r="AI18" s="629"/>
      <c r="AJ18" s="629"/>
      <c r="AK18" s="629"/>
      <c r="AL18" s="630" t="s">
        <v>221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221</v>
      </c>
      <c r="BH18" s="626"/>
      <c r="BI18" s="626"/>
      <c r="BJ18" s="626"/>
      <c r="BK18" s="626"/>
      <c r="BL18" s="626"/>
      <c r="BM18" s="626"/>
      <c r="BN18" s="627"/>
      <c r="BO18" s="628" t="s">
        <v>221</v>
      </c>
      <c r="BP18" s="628"/>
      <c r="BQ18" s="628"/>
      <c r="BR18" s="628"/>
      <c r="BS18" s="634" t="s">
        <v>221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62417</v>
      </c>
      <c r="CS18" s="626"/>
      <c r="CT18" s="626"/>
      <c r="CU18" s="626"/>
      <c r="CV18" s="626"/>
      <c r="CW18" s="626"/>
      <c r="CX18" s="626"/>
      <c r="CY18" s="627"/>
      <c r="CZ18" s="628">
        <v>0.1</v>
      </c>
      <c r="DA18" s="628"/>
      <c r="DB18" s="628"/>
      <c r="DC18" s="628"/>
      <c r="DD18" s="634">
        <v>62417</v>
      </c>
      <c r="DE18" s="626"/>
      <c r="DF18" s="626"/>
      <c r="DG18" s="626"/>
      <c r="DH18" s="626"/>
      <c r="DI18" s="626"/>
      <c r="DJ18" s="626"/>
      <c r="DK18" s="626"/>
      <c r="DL18" s="626"/>
      <c r="DM18" s="626"/>
      <c r="DN18" s="626"/>
      <c r="DO18" s="626"/>
      <c r="DP18" s="627"/>
      <c r="DQ18" s="634">
        <v>62417</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221</v>
      </c>
      <c r="S19" s="626"/>
      <c r="T19" s="626"/>
      <c r="U19" s="626"/>
      <c r="V19" s="626"/>
      <c r="W19" s="626"/>
      <c r="X19" s="626"/>
      <c r="Y19" s="627"/>
      <c r="Z19" s="628" t="s">
        <v>221</v>
      </c>
      <c r="AA19" s="628"/>
      <c r="AB19" s="628"/>
      <c r="AC19" s="628"/>
      <c r="AD19" s="629" t="s">
        <v>221</v>
      </c>
      <c r="AE19" s="629"/>
      <c r="AF19" s="629"/>
      <c r="AG19" s="629"/>
      <c r="AH19" s="629"/>
      <c r="AI19" s="629"/>
      <c r="AJ19" s="629"/>
      <c r="AK19" s="629"/>
      <c r="AL19" s="630" t="s">
        <v>221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770154</v>
      </c>
      <c r="BH19" s="626"/>
      <c r="BI19" s="626"/>
      <c r="BJ19" s="626"/>
      <c r="BK19" s="626"/>
      <c r="BL19" s="626"/>
      <c r="BM19" s="626"/>
      <c r="BN19" s="627"/>
      <c r="BO19" s="628">
        <v>4.5999999999999996</v>
      </c>
      <c r="BP19" s="628"/>
      <c r="BQ19" s="628"/>
      <c r="BR19" s="628"/>
      <c r="BS19" s="634" t="s">
        <v>221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221</v>
      </c>
      <c r="CS19" s="626"/>
      <c r="CT19" s="626"/>
      <c r="CU19" s="626"/>
      <c r="CV19" s="626"/>
      <c r="CW19" s="626"/>
      <c r="CX19" s="626"/>
      <c r="CY19" s="627"/>
      <c r="CZ19" s="628" t="s">
        <v>221</v>
      </c>
      <c r="DA19" s="628"/>
      <c r="DB19" s="628"/>
      <c r="DC19" s="628"/>
      <c r="DD19" s="634" t="s">
        <v>221</v>
      </c>
      <c r="DE19" s="626"/>
      <c r="DF19" s="626"/>
      <c r="DG19" s="626"/>
      <c r="DH19" s="626"/>
      <c r="DI19" s="626"/>
      <c r="DJ19" s="626"/>
      <c r="DK19" s="626"/>
      <c r="DL19" s="626"/>
      <c r="DM19" s="626"/>
      <c r="DN19" s="626"/>
      <c r="DO19" s="626"/>
      <c r="DP19" s="627"/>
      <c r="DQ19" s="634" t="s">
        <v>221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36094762</v>
      </c>
      <c r="S20" s="626"/>
      <c r="T20" s="626"/>
      <c r="U20" s="626"/>
      <c r="V20" s="626"/>
      <c r="W20" s="626"/>
      <c r="X20" s="626"/>
      <c r="Y20" s="627"/>
      <c r="Z20" s="628">
        <v>65.400000000000006</v>
      </c>
      <c r="AA20" s="628"/>
      <c r="AB20" s="628"/>
      <c r="AC20" s="628"/>
      <c r="AD20" s="629">
        <v>32765794</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770154</v>
      </c>
      <c r="BH20" s="626"/>
      <c r="BI20" s="626"/>
      <c r="BJ20" s="626"/>
      <c r="BK20" s="626"/>
      <c r="BL20" s="626"/>
      <c r="BM20" s="626"/>
      <c r="BN20" s="627"/>
      <c r="BO20" s="628">
        <v>4.5999999999999996</v>
      </c>
      <c r="BP20" s="628"/>
      <c r="BQ20" s="628"/>
      <c r="BR20" s="628"/>
      <c r="BS20" s="634" t="s">
        <v>221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53559894</v>
      </c>
      <c r="CS20" s="626"/>
      <c r="CT20" s="626"/>
      <c r="CU20" s="626"/>
      <c r="CV20" s="626"/>
      <c r="CW20" s="626"/>
      <c r="CX20" s="626"/>
      <c r="CY20" s="627"/>
      <c r="CZ20" s="628">
        <v>100</v>
      </c>
      <c r="DA20" s="628"/>
      <c r="DB20" s="628"/>
      <c r="DC20" s="628"/>
      <c r="DD20" s="634">
        <v>5376904</v>
      </c>
      <c r="DE20" s="626"/>
      <c r="DF20" s="626"/>
      <c r="DG20" s="626"/>
      <c r="DH20" s="626"/>
      <c r="DI20" s="626"/>
      <c r="DJ20" s="626"/>
      <c r="DK20" s="626"/>
      <c r="DL20" s="626"/>
      <c r="DM20" s="626"/>
      <c r="DN20" s="626"/>
      <c r="DO20" s="626"/>
      <c r="DP20" s="627"/>
      <c r="DQ20" s="634">
        <v>39125759</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16848</v>
      </c>
      <c r="S21" s="626"/>
      <c r="T21" s="626"/>
      <c r="U21" s="626"/>
      <c r="V21" s="626"/>
      <c r="W21" s="626"/>
      <c r="X21" s="626"/>
      <c r="Y21" s="627"/>
      <c r="Z21" s="628">
        <v>0</v>
      </c>
      <c r="AA21" s="628"/>
      <c r="AB21" s="628"/>
      <c r="AC21" s="628"/>
      <c r="AD21" s="629">
        <v>16848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41264</v>
      </c>
      <c r="BH21" s="626"/>
      <c r="BI21" s="626"/>
      <c r="BJ21" s="626"/>
      <c r="BK21" s="626"/>
      <c r="BL21" s="626"/>
      <c r="BM21" s="626"/>
      <c r="BN21" s="627"/>
      <c r="BO21" s="628">
        <v>0.2</v>
      </c>
      <c r="BP21" s="628"/>
      <c r="BQ21" s="628"/>
      <c r="BR21" s="628"/>
      <c r="BS21" s="634" t="s">
        <v>221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413363</v>
      </c>
      <c r="S22" s="626"/>
      <c r="T22" s="626"/>
      <c r="U22" s="626"/>
      <c r="V22" s="626"/>
      <c r="W22" s="626"/>
      <c r="X22" s="626"/>
      <c r="Y22" s="627"/>
      <c r="Z22" s="628">
        <v>0.7</v>
      </c>
      <c r="AA22" s="628"/>
      <c r="AB22" s="628"/>
      <c r="AC22" s="628"/>
      <c r="AD22" s="629" t="s">
        <v>221</v>
      </c>
      <c r="AE22" s="629"/>
      <c r="AF22" s="629"/>
      <c r="AG22" s="629"/>
      <c r="AH22" s="629"/>
      <c r="AI22" s="629"/>
      <c r="AJ22" s="629"/>
      <c r="AK22" s="629"/>
      <c r="AL22" s="630" t="s">
        <v>221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221</v>
      </c>
      <c r="BH22" s="626"/>
      <c r="BI22" s="626"/>
      <c r="BJ22" s="626"/>
      <c r="BK22" s="626"/>
      <c r="BL22" s="626"/>
      <c r="BM22" s="626"/>
      <c r="BN22" s="627"/>
      <c r="BO22" s="628" t="s">
        <v>221</v>
      </c>
      <c r="BP22" s="628"/>
      <c r="BQ22" s="628"/>
      <c r="BR22" s="628"/>
      <c r="BS22" s="634" t="s">
        <v>221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531408</v>
      </c>
      <c r="S23" s="626"/>
      <c r="T23" s="626"/>
      <c r="U23" s="626"/>
      <c r="V23" s="626"/>
      <c r="W23" s="626"/>
      <c r="X23" s="626"/>
      <c r="Y23" s="627"/>
      <c r="Z23" s="628">
        <v>1</v>
      </c>
      <c r="AA23" s="628"/>
      <c r="AB23" s="628"/>
      <c r="AC23" s="628"/>
      <c r="AD23" s="629">
        <v>44984</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728890</v>
      </c>
      <c r="BH23" s="626"/>
      <c r="BI23" s="626"/>
      <c r="BJ23" s="626"/>
      <c r="BK23" s="626"/>
      <c r="BL23" s="626"/>
      <c r="BM23" s="626"/>
      <c r="BN23" s="627"/>
      <c r="BO23" s="628">
        <v>4.3</v>
      </c>
      <c r="BP23" s="628"/>
      <c r="BQ23" s="628"/>
      <c r="BR23" s="628"/>
      <c r="BS23" s="634" t="s">
        <v>221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84121</v>
      </c>
      <c r="S24" s="626"/>
      <c r="T24" s="626"/>
      <c r="U24" s="626"/>
      <c r="V24" s="626"/>
      <c r="W24" s="626"/>
      <c r="X24" s="626"/>
      <c r="Y24" s="627"/>
      <c r="Z24" s="628">
        <v>0.2</v>
      </c>
      <c r="AA24" s="628"/>
      <c r="AB24" s="628"/>
      <c r="AC24" s="628"/>
      <c r="AD24" s="629" t="s">
        <v>221</v>
      </c>
      <c r="AE24" s="629"/>
      <c r="AF24" s="629"/>
      <c r="AG24" s="629"/>
      <c r="AH24" s="629"/>
      <c r="AI24" s="629"/>
      <c r="AJ24" s="629"/>
      <c r="AK24" s="629"/>
      <c r="AL24" s="630" t="s">
        <v>221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221</v>
      </c>
      <c r="BH24" s="626"/>
      <c r="BI24" s="626"/>
      <c r="BJ24" s="626"/>
      <c r="BK24" s="626"/>
      <c r="BL24" s="626"/>
      <c r="BM24" s="626"/>
      <c r="BN24" s="627"/>
      <c r="BO24" s="628" t="s">
        <v>221</v>
      </c>
      <c r="BP24" s="628"/>
      <c r="BQ24" s="628"/>
      <c r="BR24" s="628"/>
      <c r="BS24" s="634" t="s">
        <v>221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24270472</v>
      </c>
      <c r="CS24" s="615"/>
      <c r="CT24" s="615"/>
      <c r="CU24" s="615"/>
      <c r="CV24" s="615"/>
      <c r="CW24" s="615"/>
      <c r="CX24" s="615"/>
      <c r="CY24" s="616"/>
      <c r="CZ24" s="652">
        <v>45.3</v>
      </c>
      <c r="DA24" s="653"/>
      <c r="DB24" s="653"/>
      <c r="DC24" s="654"/>
      <c r="DD24" s="651">
        <v>16659671</v>
      </c>
      <c r="DE24" s="615"/>
      <c r="DF24" s="615"/>
      <c r="DG24" s="615"/>
      <c r="DH24" s="615"/>
      <c r="DI24" s="615"/>
      <c r="DJ24" s="615"/>
      <c r="DK24" s="616"/>
      <c r="DL24" s="651">
        <v>14912372</v>
      </c>
      <c r="DM24" s="615"/>
      <c r="DN24" s="615"/>
      <c r="DO24" s="615"/>
      <c r="DP24" s="615"/>
      <c r="DQ24" s="615"/>
      <c r="DR24" s="615"/>
      <c r="DS24" s="615"/>
      <c r="DT24" s="615"/>
      <c r="DU24" s="615"/>
      <c r="DV24" s="616"/>
      <c r="DW24" s="619">
        <v>42.8</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7044002</v>
      </c>
      <c r="S25" s="626"/>
      <c r="T25" s="626"/>
      <c r="U25" s="626"/>
      <c r="V25" s="626"/>
      <c r="W25" s="626"/>
      <c r="X25" s="626"/>
      <c r="Y25" s="627"/>
      <c r="Z25" s="628">
        <v>12.8</v>
      </c>
      <c r="AA25" s="628"/>
      <c r="AB25" s="628"/>
      <c r="AC25" s="628"/>
      <c r="AD25" s="629" t="s">
        <v>221</v>
      </c>
      <c r="AE25" s="629"/>
      <c r="AF25" s="629"/>
      <c r="AG25" s="629"/>
      <c r="AH25" s="629"/>
      <c r="AI25" s="629"/>
      <c r="AJ25" s="629"/>
      <c r="AK25" s="629"/>
      <c r="AL25" s="630" t="s">
        <v>221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221</v>
      </c>
      <c r="BH25" s="626"/>
      <c r="BI25" s="626"/>
      <c r="BJ25" s="626"/>
      <c r="BK25" s="626"/>
      <c r="BL25" s="626"/>
      <c r="BM25" s="626"/>
      <c r="BN25" s="627"/>
      <c r="BO25" s="628" t="s">
        <v>221</v>
      </c>
      <c r="BP25" s="628"/>
      <c r="BQ25" s="628"/>
      <c r="BR25" s="628"/>
      <c r="BS25" s="634" t="s">
        <v>221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7799820</v>
      </c>
      <c r="CS25" s="657"/>
      <c r="CT25" s="657"/>
      <c r="CU25" s="657"/>
      <c r="CV25" s="657"/>
      <c r="CW25" s="657"/>
      <c r="CX25" s="657"/>
      <c r="CY25" s="658"/>
      <c r="CZ25" s="659">
        <v>14.6</v>
      </c>
      <c r="DA25" s="660"/>
      <c r="DB25" s="660"/>
      <c r="DC25" s="661"/>
      <c r="DD25" s="634">
        <v>7231820</v>
      </c>
      <c r="DE25" s="657"/>
      <c r="DF25" s="657"/>
      <c r="DG25" s="657"/>
      <c r="DH25" s="657"/>
      <c r="DI25" s="657"/>
      <c r="DJ25" s="657"/>
      <c r="DK25" s="658"/>
      <c r="DL25" s="634">
        <v>7073635</v>
      </c>
      <c r="DM25" s="657"/>
      <c r="DN25" s="657"/>
      <c r="DO25" s="657"/>
      <c r="DP25" s="657"/>
      <c r="DQ25" s="657"/>
      <c r="DR25" s="657"/>
      <c r="DS25" s="657"/>
      <c r="DT25" s="657"/>
      <c r="DU25" s="657"/>
      <c r="DV25" s="658"/>
      <c r="DW25" s="630">
        <v>20.3</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221</v>
      </c>
      <c r="S26" s="626"/>
      <c r="T26" s="626"/>
      <c r="U26" s="626"/>
      <c r="V26" s="626"/>
      <c r="W26" s="626"/>
      <c r="X26" s="626"/>
      <c r="Y26" s="627"/>
      <c r="Z26" s="628" t="s">
        <v>221</v>
      </c>
      <c r="AA26" s="628"/>
      <c r="AB26" s="628"/>
      <c r="AC26" s="628"/>
      <c r="AD26" s="629" t="s">
        <v>221</v>
      </c>
      <c r="AE26" s="629"/>
      <c r="AF26" s="629"/>
      <c r="AG26" s="629"/>
      <c r="AH26" s="629"/>
      <c r="AI26" s="629"/>
      <c r="AJ26" s="629"/>
      <c r="AK26" s="629"/>
      <c r="AL26" s="630" t="s">
        <v>221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221</v>
      </c>
      <c r="BH26" s="626"/>
      <c r="BI26" s="626"/>
      <c r="BJ26" s="626"/>
      <c r="BK26" s="626"/>
      <c r="BL26" s="626"/>
      <c r="BM26" s="626"/>
      <c r="BN26" s="627"/>
      <c r="BO26" s="628" t="s">
        <v>221</v>
      </c>
      <c r="BP26" s="628"/>
      <c r="BQ26" s="628"/>
      <c r="BR26" s="628"/>
      <c r="BS26" s="634" t="s">
        <v>221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5521793</v>
      </c>
      <c r="CS26" s="626"/>
      <c r="CT26" s="626"/>
      <c r="CU26" s="626"/>
      <c r="CV26" s="626"/>
      <c r="CW26" s="626"/>
      <c r="CX26" s="626"/>
      <c r="CY26" s="627"/>
      <c r="CZ26" s="659">
        <v>10.3</v>
      </c>
      <c r="DA26" s="660"/>
      <c r="DB26" s="660"/>
      <c r="DC26" s="661"/>
      <c r="DD26" s="634">
        <v>5090099</v>
      </c>
      <c r="DE26" s="626"/>
      <c r="DF26" s="626"/>
      <c r="DG26" s="626"/>
      <c r="DH26" s="626"/>
      <c r="DI26" s="626"/>
      <c r="DJ26" s="626"/>
      <c r="DK26" s="627"/>
      <c r="DL26" s="634" t="s">
        <v>280</v>
      </c>
      <c r="DM26" s="626"/>
      <c r="DN26" s="626"/>
      <c r="DO26" s="626"/>
      <c r="DP26" s="626"/>
      <c r="DQ26" s="626"/>
      <c r="DR26" s="626"/>
      <c r="DS26" s="626"/>
      <c r="DT26" s="626"/>
      <c r="DU26" s="626"/>
      <c r="DV26" s="627"/>
      <c r="DW26" s="630" t="s">
        <v>280</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3985294</v>
      </c>
      <c r="S27" s="626"/>
      <c r="T27" s="626"/>
      <c r="U27" s="626"/>
      <c r="V27" s="626"/>
      <c r="W27" s="626"/>
      <c r="X27" s="626"/>
      <c r="Y27" s="627"/>
      <c r="Z27" s="628">
        <v>7.2</v>
      </c>
      <c r="AA27" s="628"/>
      <c r="AB27" s="628"/>
      <c r="AC27" s="628"/>
      <c r="AD27" s="629" t="s">
        <v>221</v>
      </c>
      <c r="AE27" s="629"/>
      <c r="AF27" s="629"/>
      <c r="AG27" s="629"/>
      <c r="AH27" s="629"/>
      <c r="AI27" s="629"/>
      <c r="AJ27" s="629"/>
      <c r="AK27" s="629"/>
      <c r="AL27" s="630" t="s">
        <v>221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16817389</v>
      </c>
      <c r="BH27" s="626"/>
      <c r="BI27" s="626"/>
      <c r="BJ27" s="626"/>
      <c r="BK27" s="626"/>
      <c r="BL27" s="626"/>
      <c r="BM27" s="626"/>
      <c r="BN27" s="627"/>
      <c r="BO27" s="628">
        <v>100</v>
      </c>
      <c r="BP27" s="628"/>
      <c r="BQ27" s="628"/>
      <c r="BR27" s="628"/>
      <c r="BS27" s="634">
        <v>205211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10418729</v>
      </c>
      <c r="CS27" s="657"/>
      <c r="CT27" s="657"/>
      <c r="CU27" s="657"/>
      <c r="CV27" s="657"/>
      <c r="CW27" s="657"/>
      <c r="CX27" s="657"/>
      <c r="CY27" s="658"/>
      <c r="CZ27" s="659">
        <v>19.5</v>
      </c>
      <c r="DA27" s="660"/>
      <c r="DB27" s="660"/>
      <c r="DC27" s="661"/>
      <c r="DD27" s="634">
        <v>3385835</v>
      </c>
      <c r="DE27" s="657"/>
      <c r="DF27" s="657"/>
      <c r="DG27" s="657"/>
      <c r="DH27" s="657"/>
      <c r="DI27" s="657"/>
      <c r="DJ27" s="657"/>
      <c r="DK27" s="658"/>
      <c r="DL27" s="634">
        <v>3385835</v>
      </c>
      <c r="DM27" s="657"/>
      <c r="DN27" s="657"/>
      <c r="DO27" s="657"/>
      <c r="DP27" s="657"/>
      <c r="DQ27" s="657"/>
      <c r="DR27" s="657"/>
      <c r="DS27" s="657"/>
      <c r="DT27" s="657"/>
      <c r="DU27" s="657"/>
      <c r="DV27" s="658"/>
      <c r="DW27" s="630">
        <v>9.6999999999999993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352447</v>
      </c>
      <c r="S28" s="626"/>
      <c r="T28" s="626"/>
      <c r="U28" s="626"/>
      <c r="V28" s="626"/>
      <c r="W28" s="626"/>
      <c r="X28" s="626"/>
      <c r="Y28" s="627"/>
      <c r="Z28" s="628">
        <v>0.6</v>
      </c>
      <c r="AA28" s="628"/>
      <c r="AB28" s="628"/>
      <c r="AC28" s="628"/>
      <c r="AD28" s="629">
        <v>48056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6051923</v>
      </c>
      <c r="CS28" s="626"/>
      <c r="CT28" s="626"/>
      <c r="CU28" s="626"/>
      <c r="CV28" s="626"/>
      <c r="CW28" s="626"/>
      <c r="CX28" s="626"/>
      <c r="CY28" s="627"/>
      <c r="CZ28" s="659">
        <v>11.3</v>
      </c>
      <c r="DA28" s="660"/>
      <c r="DB28" s="660"/>
      <c r="DC28" s="661"/>
      <c r="DD28" s="634">
        <v>6042016</v>
      </c>
      <c r="DE28" s="626"/>
      <c r="DF28" s="626"/>
      <c r="DG28" s="626"/>
      <c r="DH28" s="626"/>
      <c r="DI28" s="626"/>
      <c r="DJ28" s="626"/>
      <c r="DK28" s="627"/>
      <c r="DL28" s="634">
        <v>4452902</v>
      </c>
      <c r="DM28" s="626"/>
      <c r="DN28" s="626"/>
      <c r="DO28" s="626"/>
      <c r="DP28" s="626"/>
      <c r="DQ28" s="626"/>
      <c r="DR28" s="626"/>
      <c r="DS28" s="626"/>
      <c r="DT28" s="626"/>
      <c r="DU28" s="626"/>
      <c r="DV28" s="627"/>
      <c r="DW28" s="630">
        <v>12.8</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70359</v>
      </c>
      <c r="S29" s="626"/>
      <c r="T29" s="626"/>
      <c r="U29" s="626"/>
      <c r="V29" s="626"/>
      <c r="W29" s="626"/>
      <c r="X29" s="626"/>
      <c r="Y29" s="627"/>
      <c r="Z29" s="628">
        <v>0.1</v>
      </c>
      <c r="AA29" s="628"/>
      <c r="AB29" s="628"/>
      <c r="AC29" s="628"/>
      <c r="AD29" s="629" t="s">
        <v>221</v>
      </c>
      <c r="AE29" s="629"/>
      <c r="AF29" s="629"/>
      <c r="AG29" s="629"/>
      <c r="AH29" s="629"/>
      <c r="AI29" s="629"/>
      <c r="AJ29" s="629"/>
      <c r="AK29" s="629"/>
      <c r="AL29" s="630" t="s">
        <v>221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6051783</v>
      </c>
      <c r="CS29" s="657"/>
      <c r="CT29" s="657"/>
      <c r="CU29" s="657"/>
      <c r="CV29" s="657"/>
      <c r="CW29" s="657"/>
      <c r="CX29" s="657"/>
      <c r="CY29" s="658"/>
      <c r="CZ29" s="659">
        <v>11.3</v>
      </c>
      <c r="DA29" s="660"/>
      <c r="DB29" s="660"/>
      <c r="DC29" s="661"/>
      <c r="DD29" s="634">
        <v>6041876</v>
      </c>
      <c r="DE29" s="657"/>
      <c r="DF29" s="657"/>
      <c r="DG29" s="657"/>
      <c r="DH29" s="657"/>
      <c r="DI29" s="657"/>
      <c r="DJ29" s="657"/>
      <c r="DK29" s="658"/>
      <c r="DL29" s="634">
        <v>4452762</v>
      </c>
      <c r="DM29" s="657"/>
      <c r="DN29" s="657"/>
      <c r="DO29" s="657"/>
      <c r="DP29" s="657"/>
      <c r="DQ29" s="657"/>
      <c r="DR29" s="657"/>
      <c r="DS29" s="657"/>
      <c r="DT29" s="657"/>
      <c r="DU29" s="657"/>
      <c r="DV29" s="658"/>
      <c r="DW29" s="630">
        <v>12.8</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838068</v>
      </c>
      <c r="S30" s="626"/>
      <c r="T30" s="626"/>
      <c r="U30" s="626"/>
      <c r="V30" s="626"/>
      <c r="W30" s="626"/>
      <c r="X30" s="626"/>
      <c r="Y30" s="627"/>
      <c r="Z30" s="628">
        <v>1.5</v>
      </c>
      <c r="AA30" s="628"/>
      <c r="AB30" s="628"/>
      <c r="AC30" s="628"/>
      <c r="AD30" s="629" t="s">
        <v>221</v>
      </c>
      <c r="AE30" s="629"/>
      <c r="AF30" s="629"/>
      <c r="AG30" s="629"/>
      <c r="AH30" s="629"/>
      <c r="AI30" s="629"/>
      <c r="AJ30" s="629"/>
      <c r="AK30" s="629"/>
      <c r="AL30" s="630" t="s">
        <v>221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99.1</v>
      </c>
      <c r="BH30" s="684"/>
      <c r="BI30" s="684"/>
      <c r="BJ30" s="684"/>
      <c r="BK30" s="684"/>
      <c r="BL30" s="684"/>
      <c r="BM30" s="620">
        <v>96.2</v>
      </c>
      <c r="BN30" s="684"/>
      <c r="BO30" s="684"/>
      <c r="BP30" s="684"/>
      <c r="BQ30" s="685"/>
      <c r="BR30" s="683">
        <v>99</v>
      </c>
      <c r="BS30" s="684"/>
      <c r="BT30" s="684"/>
      <c r="BU30" s="684"/>
      <c r="BV30" s="684"/>
      <c r="BW30" s="684"/>
      <c r="BX30" s="620">
        <v>96</v>
      </c>
      <c r="BY30" s="684"/>
      <c r="BZ30" s="684"/>
      <c r="CA30" s="684"/>
      <c r="CB30" s="685"/>
      <c r="CD30" s="688"/>
      <c r="CE30" s="689"/>
      <c r="CF30" s="639" t="s">
        <v>293</v>
      </c>
      <c r="CG30" s="640"/>
      <c r="CH30" s="640"/>
      <c r="CI30" s="640"/>
      <c r="CJ30" s="640"/>
      <c r="CK30" s="640"/>
      <c r="CL30" s="640"/>
      <c r="CM30" s="640"/>
      <c r="CN30" s="640"/>
      <c r="CO30" s="640"/>
      <c r="CP30" s="640"/>
      <c r="CQ30" s="641"/>
      <c r="CR30" s="625">
        <v>5546631</v>
      </c>
      <c r="CS30" s="626"/>
      <c r="CT30" s="626"/>
      <c r="CU30" s="626"/>
      <c r="CV30" s="626"/>
      <c r="CW30" s="626"/>
      <c r="CX30" s="626"/>
      <c r="CY30" s="627"/>
      <c r="CZ30" s="659">
        <v>10.4</v>
      </c>
      <c r="DA30" s="660"/>
      <c r="DB30" s="660"/>
      <c r="DC30" s="661"/>
      <c r="DD30" s="634">
        <v>5537551</v>
      </c>
      <c r="DE30" s="626"/>
      <c r="DF30" s="626"/>
      <c r="DG30" s="626"/>
      <c r="DH30" s="626"/>
      <c r="DI30" s="626"/>
      <c r="DJ30" s="626"/>
      <c r="DK30" s="627"/>
      <c r="DL30" s="634">
        <v>3948437</v>
      </c>
      <c r="DM30" s="626"/>
      <c r="DN30" s="626"/>
      <c r="DO30" s="626"/>
      <c r="DP30" s="626"/>
      <c r="DQ30" s="626"/>
      <c r="DR30" s="626"/>
      <c r="DS30" s="626"/>
      <c r="DT30" s="626"/>
      <c r="DU30" s="626"/>
      <c r="DV30" s="627"/>
      <c r="DW30" s="630">
        <v>11.3</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2436104</v>
      </c>
      <c r="S31" s="626"/>
      <c r="T31" s="626"/>
      <c r="U31" s="626"/>
      <c r="V31" s="626"/>
      <c r="W31" s="626"/>
      <c r="X31" s="626"/>
      <c r="Y31" s="627"/>
      <c r="Z31" s="628">
        <v>4.4000000000000004</v>
      </c>
      <c r="AA31" s="628"/>
      <c r="AB31" s="628"/>
      <c r="AC31" s="628"/>
      <c r="AD31" s="629" t="s">
        <v>221</v>
      </c>
      <c r="AE31" s="629"/>
      <c r="AF31" s="629"/>
      <c r="AG31" s="629"/>
      <c r="AH31" s="629"/>
      <c r="AI31" s="629"/>
      <c r="AJ31" s="629"/>
      <c r="AK31" s="629"/>
      <c r="AL31" s="630" t="s">
        <v>221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95.6</v>
      </c>
      <c r="BN31" s="681"/>
      <c r="BO31" s="681"/>
      <c r="BP31" s="681"/>
      <c r="BQ31" s="682"/>
      <c r="BR31" s="680">
        <v>98.8</v>
      </c>
      <c r="BS31" s="657"/>
      <c r="BT31" s="657"/>
      <c r="BU31" s="657"/>
      <c r="BV31" s="657"/>
      <c r="BW31" s="657"/>
      <c r="BX31" s="631">
        <v>94.9</v>
      </c>
      <c r="BY31" s="681"/>
      <c r="BZ31" s="681"/>
      <c r="CA31" s="681"/>
      <c r="CB31" s="682"/>
      <c r="CD31" s="688"/>
      <c r="CE31" s="689"/>
      <c r="CF31" s="639" t="s">
        <v>297</v>
      </c>
      <c r="CG31" s="640"/>
      <c r="CH31" s="640"/>
      <c r="CI31" s="640"/>
      <c r="CJ31" s="640"/>
      <c r="CK31" s="640"/>
      <c r="CL31" s="640"/>
      <c r="CM31" s="640"/>
      <c r="CN31" s="640"/>
      <c r="CO31" s="640"/>
      <c r="CP31" s="640"/>
      <c r="CQ31" s="641"/>
      <c r="CR31" s="625">
        <v>505152</v>
      </c>
      <c r="CS31" s="657"/>
      <c r="CT31" s="657"/>
      <c r="CU31" s="657"/>
      <c r="CV31" s="657"/>
      <c r="CW31" s="657"/>
      <c r="CX31" s="657"/>
      <c r="CY31" s="658"/>
      <c r="CZ31" s="659">
        <v>0.9</v>
      </c>
      <c r="DA31" s="660"/>
      <c r="DB31" s="660"/>
      <c r="DC31" s="661"/>
      <c r="DD31" s="634">
        <v>504325</v>
      </c>
      <c r="DE31" s="657"/>
      <c r="DF31" s="657"/>
      <c r="DG31" s="657"/>
      <c r="DH31" s="657"/>
      <c r="DI31" s="657"/>
      <c r="DJ31" s="657"/>
      <c r="DK31" s="658"/>
      <c r="DL31" s="634">
        <v>504325</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859694</v>
      </c>
      <c r="S32" s="626"/>
      <c r="T32" s="626"/>
      <c r="U32" s="626"/>
      <c r="V32" s="626"/>
      <c r="W32" s="626"/>
      <c r="X32" s="626"/>
      <c r="Y32" s="627"/>
      <c r="Z32" s="628">
        <v>1.6</v>
      </c>
      <c r="AA32" s="628"/>
      <c r="AB32" s="628"/>
      <c r="AC32" s="628"/>
      <c r="AD32" s="629">
        <v>83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99.1</v>
      </c>
      <c r="BH32" s="693"/>
      <c r="BI32" s="693"/>
      <c r="BJ32" s="693"/>
      <c r="BK32" s="693"/>
      <c r="BL32" s="693"/>
      <c r="BM32" s="694">
        <v>96.5</v>
      </c>
      <c r="BN32" s="693"/>
      <c r="BO32" s="693"/>
      <c r="BP32" s="693"/>
      <c r="BQ32" s="695"/>
      <c r="BR32" s="692">
        <v>99</v>
      </c>
      <c r="BS32" s="693"/>
      <c r="BT32" s="693"/>
      <c r="BU32" s="693"/>
      <c r="BV32" s="693"/>
      <c r="BW32" s="693"/>
      <c r="BX32" s="694">
        <v>96.5</v>
      </c>
      <c r="BY32" s="693"/>
      <c r="BZ32" s="693"/>
      <c r="CA32" s="693"/>
      <c r="CB32" s="695"/>
      <c r="CD32" s="690"/>
      <c r="CE32" s="691"/>
      <c r="CF32" s="639" t="s">
        <v>300</v>
      </c>
      <c r="CG32" s="640"/>
      <c r="CH32" s="640"/>
      <c r="CI32" s="640"/>
      <c r="CJ32" s="640"/>
      <c r="CK32" s="640"/>
      <c r="CL32" s="640"/>
      <c r="CM32" s="640"/>
      <c r="CN32" s="640"/>
      <c r="CO32" s="640"/>
      <c r="CP32" s="640"/>
      <c r="CQ32" s="641"/>
      <c r="CR32" s="625">
        <v>140</v>
      </c>
      <c r="CS32" s="626"/>
      <c r="CT32" s="626"/>
      <c r="CU32" s="626"/>
      <c r="CV32" s="626"/>
      <c r="CW32" s="626"/>
      <c r="CX32" s="626"/>
      <c r="CY32" s="627"/>
      <c r="CZ32" s="659">
        <v>0</v>
      </c>
      <c r="DA32" s="660"/>
      <c r="DB32" s="660"/>
      <c r="DC32" s="661"/>
      <c r="DD32" s="634">
        <v>140</v>
      </c>
      <c r="DE32" s="626"/>
      <c r="DF32" s="626"/>
      <c r="DG32" s="626"/>
      <c r="DH32" s="626"/>
      <c r="DI32" s="626"/>
      <c r="DJ32" s="626"/>
      <c r="DK32" s="627"/>
      <c r="DL32" s="634">
        <v>140</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2501300</v>
      </c>
      <c r="S33" s="626"/>
      <c r="T33" s="626"/>
      <c r="U33" s="626"/>
      <c r="V33" s="626"/>
      <c r="W33" s="626"/>
      <c r="X33" s="626"/>
      <c r="Y33" s="627"/>
      <c r="Z33" s="628">
        <v>4.5</v>
      </c>
      <c r="AA33" s="628"/>
      <c r="AB33" s="628"/>
      <c r="AC33" s="628"/>
      <c r="AD33" s="629" t="s">
        <v>221</v>
      </c>
      <c r="AE33" s="629"/>
      <c r="AF33" s="629"/>
      <c r="AG33" s="629"/>
      <c r="AH33" s="629"/>
      <c r="AI33" s="629"/>
      <c r="AJ33" s="629"/>
      <c r="AK33" s="629"/>
      <c r="AL33" s="630" t="s">
        <v>221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23906895</v>
      </c>
      <c r="CS33" s="657"/>
      <c r="CT33" s="657"/>
      <c r="CU33" s="657"/>
      <c r="CV33" s="657"/>
      <c r="CW33" s="657"/>
      <c r="CX33" s="657"/>
      <c r="CY33" s="658"/>
      <c r="CZ33" s="659">
        <v>44.6</v>
      </c>
      <c r="DA33" s="660"/>
      <c r="DB33" s="660"/>
      <c r="DC33" s="661"/>
      <c r="DD33" s="634">
        <v>20693950</v>
      </c>
      <c r="DE33" s="657"/>
      <c r="DF33" s="657"/>
      <c r="DG33" s="657"/>
      <c r="DH33" s="657"/>
      <c r="DI33" s="657"/>
      <c r="DJ33" s="657"/>
      <c r="DK33" s="658"/>
      <c r="DL33" s="634">
        <v>16252461</v>
      </c>
      <c r="DM33" s="657"/>
      <c r="DN33" s="657"/>
      <c r="DO33" s="657"/>
      <c r="DP33" s="657"/>
      <c r="DQ33" s="657"/>
      <c r="DR33" s="657"/>
      <c r="DS33" s="657"/>
      <c r="DT33" s="657"/>
      <c r="DU33" s="657"/>
      <c r="DV33" s="658"/>
      <c r="DW33" s="630">
        <v>46.7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221</v>
      </c>
      <c r="S34" s="626"/>
      <c r="T34" s="626"/>
      <c r="U34" s="626"/>
      <c r="V34" s="626"/>
      <c r="W34" s="626"/>
      <c r="X34" s="626"/>
      <c r="Y34" s="627"/>
      <c r="Z34" s="628" t="s">
        <v>221</v>
      </c>
      <c r="AA34" s="628"/>
      <c r="AB34" s="628"/>
      <c r="AC34" s="628"/>
      <c r="AD34" s="629" t="s">
        <v>221</v>
      </c>
      <c r="AE34" s="629"/>
      <c r="AF34" s="629"/>
      <c r="AG34" s="629"/>
      <c r="AH34" s="629"/>
      <c r="AI34" s="629"/>
      <c r="AJ34" s="629"/>
      <c r="AK34" s="629"/>
      <c r="AL34" s="630" t="s">
        <v>221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6971382</v>
      </c>
      <c r="CS34" s="626"/>
      <c r="CT34" s="626"/>
      <c r="CU34" s="626"/>
      <c r="CV34" s="626"/>
      <c r="CW34" s="626"/>
      <c r="CX34" s="626"/>
      <c r="CY34" s="627"/>
      <c r="CZ34" s="659">
        <v>13</v>
      </c>
      <c r="DA34" s="660"/>
      <c r="DB34" s="660"/>
      <c r="DC34" s="661"/>
      <c r="DD34" s="634">
        <v>5623909</v>
      </c>
      <c r="DE34" s="626"/>
      <c r="DF34" s="626"/>
      <c r="DG34" s="626"/>
      <c r="DH34" s="626"/>
      <c r="DI34" s="626"/>
      <c r="DJ34" s="626"/>
      <c r="DK34" s="627"/>
      <c r="DL34" s="634">
        <v>5157327</v>
      </c>
      <c r="DM34" s="626"/>
      <c r="DN34" s="626"/>
      <c r="DO34" s="626"/>
      <c r="DP34" s="626"/>
      <c r="DQ34" s="626"/>
      <c r="DR34" s="626"/>
      <c r="DS34" s="626"/>
      <c r="DT34" s="626"/>
      <c r="DU34" s="626"/>
      <c r="DV34" s="627"/>
      <c r="DW34" s="630">
        <v>14.8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1926900</v>
      </c>
      <c r="S35" s="626"/>
      <c r="T35" s="626"/>
      <c r="U35" s="626"/>
      <c r="V35" s="626"/>
      <c r="W35" s="626"/>
      <c r="X35" s="626"/>
      <c r="Y35" s="627"/>
      <c r="Z35" s="628">
        <v>3.5</v>
      </c>
      <c r="AA35" s="628"/>
      <c r="AB35" s="628"/>
      <c r="AC35" s="628"/>
      <c r="AD35" s="629" t="s">
        <v>221</v>
      </c>
      <c r="AE35" s="629"/>
      <c r="AF35" s="629"/>
      <c r="AG35" s="629"/>
      <c r="AH35" s="629"/>
      <c r="AI35" s="629"/>
      <c r="AJ35" s="629"/>
      <c r="AK35" s="629"/>
      <c r="AL35" s="630" t="s">
        <v>221</v>
      </c>
      <c r="AM35" s="631"/>
      <c r="AN35" s="631"/>
      <c r="AO35" s="632"/>
      <c r="AP35" s="188"/>
      <c r="AQ35" s="636" t="s">
        <v>308</v>
      </c>
      <c r="AR35" s="637"/>
      <c r="AS35" s="637"/>
      <c r="AT35" s="637"/>
      <c r="AU35" s="637"/>
      <c r="AV35" s="637"/>
      <c r="AW35" s="637"/>
      <c r="AX35" s="637"/>
      <c r="AY35" s="638"/>
      <c r="AZ35" s="614">
        <v>8268371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342034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309349</v>
      </c>
      <c r="CS35" s="657"/>
      <c r="CT35" s="657"/>
      <c r="CU35" s="657"/>
      <c r="CV35" s="657"/>
      <c r="CW35" s="657"/>
      <c r="CX35" s="657"/>
      <c r="CY35" s="658"/>
      <c r="CZ35" s="659">
        <v>0.6</v>
      </c>
      <c r="DA35" s="660"/>
      <c r="DB35" s="660"/>
      <c r="DC35" s="661"/>
      <c r="DD35" s="634">
        <v>220447</v>
      </c>
      <c r="DE35" s="657"/>
      <c r="DF35" s="657"/>
      <c r="DG35" s="657"/>
      <c r="DH35" s="657"/>
      <c r="DI35" s="657"/>
      <c r="DJ35" s="657"/>
      <c r="DK35" s="658"/>
      <c r="DL35" s="634">
        <v>220447</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55227770</v>
      </c>
      <c r="S36" s="698"/>
      <c r="T36" s="698"/>
      <c r="U36" s="698"/>
      <c r="V36" s="698"/>
      <c r="W36" s="698"/>
      <c r="X36" s="698"/>
      <c r="Y36" s="699"/>
      <c r="Z36" s="700">
        <v>100</v>
      </c>
      <c r="AA36" s="700"/>
      <c r="AB36" s="700"/>
      <c r="AC36" s="700"/>
      <c r="AD36" s="701">
        <v>32875765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2309991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294030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6537524</v>
      </c>
      <c r="CS36" s="626"/>
      <c r="CT36" s="626"/>
      <c r="CU36" s="626"/>
      <c r="CV36" s="626"/>
      <c r="CW36" s="626"/>
      <c r="CX36" s="626"/>
      <c r="CY36" s="627"/>
      <c r="CZ36" s="659">
        <v>12.2</v>
      </c>
      <c r="DA36" s="660"/>
      <c r="DB36" s="660"/>
      <c r="DC36" s="661"/>
      <c r="DD36" s="634">
        <v>5687185</v>
      </c>
      <c r="DE36" s="626"/>
      <c r="DF36" s="626"/>
      <c r="DG36" s="626"/>
      <c r="DH36" s="626"/>
      <c r="DI36" s="626"/>
      <c r="DJ36" s="626"/>
      <c r="DK36" s="627"/>
      <c r="DL36" s="634">
        <v>4983970</v>
      </c>
      <c r="DM36" s="626"/>
      <c r="DN36" s="626"/>
      <c r="DO36" s="626"/>
      <c r="DP36" s="626"/>
      <c r="DQ36" s="626"/>
      <c r="DR36" s="626"/>
      <c r="DS36" s="626"/>
      <c r="DT36" s="626"/>
      <c r="DU36" s="626"/>
      <c r="DV36" s="627"/>
      <c r="DW36" s="630">
        <v>14.3</v>
      </c>
      <c r="DX36" s="655"/>
      <c r="DY36" s="655"/>
      <c r="DZ36" s="655"/>
      <c r="EA36" s="655"/>
      <c r="EB36" s="655"/>
      <c r="EC36" s="656"/>
    </row>
    <row r="37" spans="2:133" ht="11.25" customHeight="1">
      <c r="AQ37" s="704" t="s">
        <v>315</v>
      </c>
      <c r="AR37" s="705"/>
      <c r="AS37" s="705"/>
      <c r="AT37" s="705"/>
      <c r="AU37" s="705"/>
      <c r="AV37" s="705"/>
      <c r="AW37" s="705"/>
      <c r="AX37" s="705"/>
      <c r="AY37" s="706"/>
      <c r="AZ37" s="625">
        <v>1567728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15794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2941264</v>
      </c>
      <c r="CS37" s="657"/>
      <c r="CT37" s="657"/>
      <c r="CU37" s="657"/>
      <c r="CV37" s="657"/>
      <c r="CW37" s="657"/>
      <c r="CX37" s="657"/>
      <c r="CY37" s="658"/>
      <c r="CZ37" s="659">
        <v>5.5</v>
      </c>
      <c r="DA37" s="660"/>
      <c r="DB37" s="660"/>
      <c r="DC37" s="661"/>
      <c r="DD37" s="634">
        <v>2910114</v>
      </c>
      <c r="DE37" s="657"/>
      <c r="DF37" s="657"/>
      <c r="DG37" s="657"/>
      <c r="DH37" s="657"/>
      <c r="DI37" s="657"/>
      <c r="DJ37" s="657"/>
      <c r="DK37" s="658"/>
      <c r="DL37" s="634">
        <v>2846079</v>
      </c>
      <c r="DM37" s="657"/>
      <c r="DN37" s="657"/>
      <c r="DO37" s="657"/>
      <c r="DP37" s="657"/>
      <c r="DQ37" s="657"/>
      <c r="DR37" s="657"/>
      <c r="DS37" s="657"/>
      <c r="DT37" s="657"/>
      <c r="DU37" s="657"/>
      <c r="DV37" s="658"/>
      <c r="DW37" s="630">
        <v>8.1999999999999993</v>
      </c>
      <c r="DX37" s="655"/>
      <c r="DY37" s="655"/>
      <c r="DZ37" s="655"/>
      <c r="EA37" s="655"/>
      <c r="EB37" s="655"/>
      <c r="EC37" s="656"/>
    </row>
    <row r="38" spans="2:133" ht="11.25" customHeight="1">
      <c r="AQ38" s="704" t="s">
        <v>318</v>
      </c>
      <c r="AR38" s="705"/>
      <c r="AS38" s="705"/>
      <c r="AT38" s="705"/>
      <c r="AU38" s="705"/>
      <c r="AV38" s="705"/>
      <c r="AW38" s="705"/>
      <c r="AX38" s="705"/>
      <c r="AY38" s="706"/>
      <c r="AZ38" s="625">
        <v>128110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26812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6565681</v>
      </c>
      <c r="CS38" s="626"/>
      <c r="CT38" s="626"/>
      <c r="CU38" s="626"/>
      <c r="CV38" s="626"/>
      <c r="CW38" s="626"/>
      <c r="CX38" s="626"/>
      <c r="CY38" s="627"/>
      <c r="CZ38" s="659">
        <v>12.3</v>
      </c>
      <c r="DA38" s="660"/>
      <c r="DB38" s="660"/>
      <c r="DC38" s="661"/>
      <c r="DD38" s="634">
        <v>5882995</v>
      </c>
      <c r="DE38" s="626"/>
      <c r="DF38" s="626"/>
      <c r="DG38" s="626"/>
      <c r="DH38" s="626"/>
      <c r="DI38" s="626"/>
      <c r="DJ38" s="626"/>
      <c r="DK38" s="627"/>
      <c r="DL38" s="634">
        <v>5147763</v>
      </c>
      <c r="DM38" s="626"/>
      <c r="DN38" s="626"/>
      <c r="DO38" s="626"/>
      <c r="DP38" s="626"/>
      <c r="DQ38" s="626"/>
      <c r="DR38" s="626"/>
      <c r="DS38" s="626"/>
      <c r="DT38" s="626"/>
      <c r="DU38" s="626"/>
      <c r="DV38" s="627"/>
      <c r="DW38" s="630">
        <v>14.8</v>
      </c>
      <c r="DX38" s="655"/>
      <c r="DY38" s="655"/>
      <c r="DZ38" s="655"/>
      <c r="EA38" s="655"/>
      <c r="EB38" s="655"/>
      <c r="EC38" s="656"/>
    </row>
    <row r="39" spans="2:133" ht="11.25" customHeight="1">
      <c r="AQ39" s="704" t="s">
        <v>321</v>
      </c>
      <c r="AR39" s="705"/>
      <c r="AS39" s="705"/>
      <c r="AT39" s="705"/>
      <c r="AU39" s="705"/>
      <c r="AV39" s="705"/>
      <c r="AW39" s="705"/>
      <c r="AX39" s="705"/>
      <c r="AY39" s="706"/>
      <c r="AZ39" s="625">
        <v>65130</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2703829</v>
      </c>
      <c r="CS39" s="657"/>
      <c r="CT39" s="657"/>
      <c r="CU39" s="657"/>
      <c r="CV39" s="657"/>
      <c r="CW39" s="657"/>
      <c r="CX39" s="657"/>
      <c r="CY39" s="658"/>
      <c r="CZ39" s="659">
        <v>5</v>
      </c>
      <c r="DA39" s="660"/>
      <c r="DB39" s="660"/>
      <c r="DC39" s="661"/>
      <c r="DD39" s="634">
        <v>2511560</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1080962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819130</v>
      </c>
      <c r="CS40" s="626"/>
      <c r="CT40" s="626"/>
      <c r="CU40" s="626"/>
      <c r="CV40" s="626"/>
      <c r="CW40" s="626"/>
      <c r="CX40" s="626"/>
      <c r="CY40" s="627"/>
      <c r="CZ40" s="659">
        <v>1.5</v>
      </c>
      <c r="DA40" s="660"/>
      <c r="DB40" s="660"/>
      <c r="DC40" s="661"/>
      <c r="DD40" s="634">
        <v>767854</v>
      </c>
      <c r="DE40" s="626"/>
      <c r="DF40" s="626"/>
      <c r="DG40" s="626"/>
      <c r="DH40" s="626"/>
      <c r="DI40" s="626"/>
      <c r="DJ40" s="626"/>
      <c r="DK40" s="627"/>
      <c r="DL40" s="634">
        <v>742954</v>
      </c>
      <c r="DM40" s="626"/>
      <c r="DN40" s="626"/>
      <c r="DO40" s="626"/>
      <c r="DP40" s="626"/>
      <c r="DQ40" s="626"/>
      <c r="DR40" s="626"/>
      <c r="DS40" s="626"/>
      <c r="DT40" s="626"/>
      <c r="DU40" s="626"/>
      <c r="DV40" s="627"/>
      <c r="DW40" s="630">
        <v>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3116450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5382527</v>
      </c>
      <c r="CS42" s="626"/>
      <c r="CT42" s="626"/>
      <c r="CU42" s="626"/>
      <c r="CV42" s="626"/>
      <c r="CW42" s="626"/>
      <c r="CX42" s="626"/>
      <c r="CY42" s="627"/>
      <c r="CZ42" s="659">
        <v>10</v>
      </c>
      <c r="DA42" s="708"/>
      <c r="DB42" s="708"/>
      <c r="DC42" s="709"/>
      <c r="DD42" s="634">
        <v>1772138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70079</v>
      </c>
      <c r="CS43" s="657"/>
      <c r="CT43" s="657"/>
      <c r="CU43" s="657"/>
      <c r="CV43" s="657"/>
      <c r="CW43" s="657"/>
      <c r="CX43" s="657"/>
      <c r="CY43" s="658"/>
      <c r="CZ43" s="659">
        <v>0.1</v>
      </c>
      <c r="DA43" s="660"/>
      <c r="DB43" s="660"/>
      <c r="DC43" s="661"/>
      <c r="DD43" s="634">
        <v>70079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5376904</v>
      </c>
      <c r="CS44" s="626"/>
      <c r="CT44" s="626"/>
      <c r="CU44" s="626"/>
      <c r="CV44" s="626"/>
      <c r="CW44" s="626"/>
      <c r="CX44" s="626"/>
      <c r="CY44" s="627"/>
      <c r="CZ44" s="659">
        <v>10</v>
      </c>
      <c r="DA44" s="708"/>
      <c r="DB44" s="708"/>
      <c r="DC44" s="709"/>
      <c r="DD44" s="634">
        <v>1766515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3182581</v>
      </c>
      <c r="CS45" s="657"/>
      <c r="CT45" s="657"/>
      <c r="CU45" s="657"/>
      <c r="CV45" s="657"/>
      <c r="CW45" s="657"/>
      <c r="CX45" s="657"/>
      <c r="CY45" s="658"/>
      <c r="CZ45" s="659">
        <v>5.9</v>
      </c>
      <c r="DA45" s="660"/>
      <c r="DB45" s="660"/>
      <c r="DC45" s="661"/>
      <c r="DD45" s="634">
        <v>378954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2070891</v>
      </c>
      <c r="CS46" s="626"/>
      <c r="CT46" s="626"/>
      <c r="CU46" s="626"/>
      <c r="CV46" s="626"/>
      <c r="CW46" s="626"/>
      <c r="CX46" s="626"/>
      <c r="CY46" s="627"/>
      <c r="CZ46" s="659">
        <v>3.9</v>
      </c>
      <c r="DA46" s="708"/>
      <c r="DB46" s="708"/>
      <c r="DC46" s="709"/>
      <c r="DD46" s="634">
        <v>1296535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5623</v>
      </c>
      <c r="CS47" s="657"/>
      <c r="CT47" s="657"/>
      <c r="CU47" s="657"/>
      <c r="CV47" s="657"/>
      <c r="CW47" s="657"/>
      <c r="CX47" s="657"/>
      <c r="CY47" s="658"/>
      <c r="CZ47" s="659">
        <v>0</v>
      </c>
      <c r="DA47" s="660"/>
      <c r="DB47" s="660"/>
      <c r="DC47" s="661"/>
      <c r="DD47" s="634">
        <v>5623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221</v>
      </c>
      <c r="CS48" s="626"/>
      <c r="CT48" s="626"/>
      <c r="CU48" s="626"/>
      <c r="CV48" s="626"/>
      <c r="CW48" s="626"/>
      <c r="CX48" s="626"/>
      <c r="CY48" s="627"/>
      <c r="CZ48" s="659" t="s">
        <v>221</v>
      </c>
      <c r="DA48" s="708"/>
      <c r="DB48" s="708"/>
      <c r="DC48" s="709"/>
      <c r="DD48" s="634" t="s">
        <v>221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53559894</v>
      </c>
      <c r="CS49" s="693"/>
      <c r="CT49" s="693"/>
      <c r="CU49" s="693"/>
      <c r="CV49" s="693"/>
      <c r="CW49" s="693"/>
      <c r="CX49" s="693"/>
      <c r="CY49" s="720"/>
      <c r="CZ49" s="721">
        <v>100</v>
      </c>
      <c r="DA49" s="722"/>
      <c r="DB49" s="722"/>
      <c r="DC49" s="723"/>
      <c r="DD49" s="724">
        <v>39125759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55187</v>
      </c>
      <c r="R7" s="755"/>
      <c r="S7" s="755"/>
      <c r="T7" s="755"/>
      <c r="U7" s="755"/>
      <c r="V7" s="755">
        <v>53524</v>
      </c>
      <c r="W7" s="755"/>
      <c r="X7" s="755"/>
      <c r="Y7" s="755"/>
      <c r="Z7" s="755"/>
      <c r="AA7" s="755">
        <v>1663</v>
      </c>
      <c r="AB7" s="755"/>
      <c r="AC7" s="755"/>
      <c r="AD7" s="755"/>
      <c r="AE7" s="756"/>
      <c r="AF7" s="757">
        <v>1198</v>
      </c>
      <c r="AG7" s="758"/>
      <c r="AH7" s="758"/>
      <c r="AI7" s="758"/>
      <c r="AJ7" s="759"/>
      <c r="AK7" s="794">
        <v>838</v>
      </c>
      <c r="AL7" s="795"/>
      <c r="AM7" s="795"/>
      <c r="AN7" s="795"/>
      <c r="AO7" s="795"/>
      <c r="AP7" s="795">
        <v>46845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14</v>
      </c>
      <c r="CI7" s="792"/>
      <c r="CJ7" s="792"/>
      <c r="CK7" s="792"/>
      <c r="CL7" s="793"/>
      <c r="CM7" s="791">
        <v>804</v>
      </c>
      <c r="CN7" s="792"/>
      <c r="CO7" s="792"/>
      <c r="CP7" s="792"/>
      <c r="CQ7" s="793"/>
      <c r="CR7" s="791">
        <v>10</v>
      </c>
      <c r="CS7" s="792"/>
      <c r="CT7" s="792"/>
      <c r="CU7" s="792"/>
      <c r="CV7" s="793"/>
      <c r="CW7" s="791" t="s">
        <v>560</v>
      </c>
      <c r="CX7" s="792"/>
      <c r="CY7" s="792"/>
      <c r="CZ7" s="792"/>
      <c r="DA7" s="793"/>
      <c r="DB7" s="791">
        <v>116</v>
      </c>
      <c r="DC7" s="792"/>
      <c r="DD7" s="792"/>
      <c r="DE7" s="792"/>
      <c r="DF7" s="793"/>
      <c r="DG7" s="791" t="s">
        <v>560</v>
      </c>
      <c r="DH7" s="792"/>
      <c r="DI7" s="792"/>
      <c r="DJ7" s="792"/>
      <c r="DK7" s="793"/>
      <c r="DL7" s="791" t="s">
        <v>560</v>
      </c>
      <c r="DM7" s="792"/>
      <c r="DN7" s="792"/>
      <c r="DO7" s="792"/>
      <c r="DP7" s="793"/>
      <c r="DQ7" s="791" t="s">
        <v>561</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41</v>
      </c>
      <c r="R8" s="779"/>
      <c r="S8" s="779"/>
      <c r="T8" s="779"/>
      <c r="U8" s="779"/>
      <c r="V8" s="779">
        <v>36</v>
      </c>
      <c r="W8" s="779"/>
      <c r="X8" s="779"/>
      <c r="Y8" s="779"/>
      <c r="Z8" s="779"/>
      <c r="AA8" s="779">
        <v>5</v>
      </c>
      <c r="AB8" s="779"/>
      <c r="AC8" s="779"/>
      <c r="AD8" s="779"/>
      <c r="AE8" s="780"/>
      <c r="AF8" s="781">
        <v>5</v>
      </c>
      <c r="AG8" s="782"/>
      <c r="AH8" s="782"/>
      <c r="AI8" s="782"/>
      <c r="AJ8" s="783"/>
      <c r="AK8" s="784" t="s">
        <v>538</v>
      </c>
      <c r="AL8" s="785"/>
      <c r="AM8" s="785"/>
      <c r="AN8" s="785"/>
      <c r="AO8" s="785"/>
      <c r="AP8" s="785" t="s">
        <v>538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-2</v>
      </c>
      <c r="CI8" s="802"/>
      <c r="CJ8" s="802"/>
      <c r="CK8" s="802"/>
      <c r="CL8" s="803"/>
      <c r="CM8" s="801">
        <v>406</v>
      </c>
      <c r="CN8" s="802"/>
      <c r="CO8" s="802"/>
      <c r="CP8" s="802"/>
      <c r="CQ8" s="803"/>
      <c r="CR8" s="801">
        <v>5</v>
      </c>
      <c r="CS8" s="802"/>
      <c r="CT8" s="802"/>
      <c r="CU8" s="802"/>
      <c r="CV8" s="803"/>
      <c r="CW8" s="801">
        <v>3</v>
      </c>
      <c r="CX8" s="802"/>
      <c r="CY8" s="802"/>
      <c r="CZ8" s="802"/>
      <c r="DA8" s="803"/>
      <c r="DB8" s="801" t="s">
        <v>560</v>
      </c>
      <c r="DC8" s="802"/>
      <c r="DD8" s="802"/>
      <c r="DE8" s="802"/>
      <c r="DF8" s="803"/>
      <c r="DG8" s="801" t="s">
        <v>560</v>
      </c>
      <c r="DH8" s="802"/>
      <c r="DI8" s="802"/>
      <c r="DJ8" s="802"/>
      <c r="DK8" s="803"/>
      <c r="DL8" s="801" t="s">
        <v>560</v>
      </c>
      <c r="DM8" s="802"/>
      <c r="DN8" s="802"/>
      <c r="DO8" s="802"/>
      <c r="DP8" s="803"/>
      <c r="DQ8" s="801" t="s">
        <v>561</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550</v>
      </c>
      <c r="BT9" s="789"/>
      <c r="BU9" s="789"/>
      <c r="BV9" s="789"/>
      <c r="BW9" s="789"/>
      <c r="BX9" s="789"/>
      <c r="BY9" s="789"/>
      <c r="BZ9" s="789"/>
      <c r="CA9" s="789"/>
      <c r="CB9" s="789"/>
      <c r="CC9" s="789"/>
      <c r="CD9" s="789"/>
      <c r="CE9" s="789"/>
      <c r="CF9" s="789"/>
      <c r="CG9" s="790"/>
      <c r="CH9" s="801">
        <v>2</v>
      </c>
      <c r="CI9" s="802"/>
      <c r="CJ9" s="802"/>
      <c r="CK9" s="802"/>
      <c r="CL9" s="803"/>
      <c r="CM9" s="801">
        <v>55</v>
      </c>
      <c r="CN9" s="802"/>
      <c r="CO9" s="802"/>
      <c r="CP9" s="802"/>
      <c r="CQ9" s="803"/>
      <c r="CR9" s="801">
        <v>50</v>
      </c>
      <c r="CS9" s="802"/>
      <c r="CT9" s="802"/>
      <c r="CU9" s="802"/>
      <c r="CV9" s="803"/>
      <c r="CW9" s="801">
        <v>16</v>
      </c>
      <c r="CX9" s="802"/>
      <c r="CY9" s="802"/>
      <c r="CZ9" s="802"/>
      <c r="DA9" s="803"/>
      <c r="DB9" s="801" t="s">
        <v>560</v>
      </c>
      <c r="DC9" s="802"/>
      <c r="DD9" s="802"/>
      <c r="DE9" s="802"/>
      <c r="DF9" s="803"/>
      <c r="DG9" s="801" t="s">
        <v>560</v>
      </c>
      <c r="DH9" s="802"/>
      <c r="DI9" s="802"/>
      <c r="DJ9" s="802"/>
      <c r="DK9" s="803"/>
      <c r="DL9" s="801" t="s">
        <v>560</v>
      </c>
      <c r="DM9" s="802"/>
      <c r="DN9" s="802"/>
      <c r="DO9" s="802"/>
      <c r="DP9" s="803"/>
      <c r="DQ9" s="801" t="s">
        <v>561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551</v>
      </c>
      <c r="BT10" s="789"/>
      <c r="BU10" s="789"/>
      <c r="BV10" s="789"/>
      <c r="BW10" s="789"/>
      <c r="BX10" s="789"/>
      <c r="BY10" s="789"/>
      <c r="BZ10" s="789"/>
      <c r="CA10" s="789"/>
      <c r="CB10" s="789"/>
      <c r="CC10" s="789"/>
      <c r="CD10" s="789"/>
      <c r="CE10" s="789"/>
      <c r="CF10" s="789"/>
      <c r="CG10" s="790"/>
      <c r="CH10" s="801">
        <v>-12</v>
      </c>
      <c r="CI10" s="802"/>
      <c r="CJ10" s="802"/>
      <c r="CK10" s="802"/>
      <c r="CL10" s="803"/>
      <c r="CM10" s="801">
        <v>41</v>
      </c>
      <c r="CN10" s="802"/>
      <c r="CO10" s="802"/>
      <c r="CP10" s="802"/>
      <c r="CQ10" s="803"/>
      <c r="CR10" s="801">
        <v>5</v>
      </c>
      <c r="CS10" s="802"/>
      <c r="CT10" s="802"/>
      <c r="CU10" s="802"/>
      <c r="CV10" s="803"/>
      <c r="CW10" s="801" t="s">
        <v>560</v>
      </c>
      <c r="CX10" s="802"/>
      <c r="CY10" s="802"/>
      <c r="CZ10" s="802"/>
      <c r="DA10" s="803"/>
      <c r="DB10" s="801" t="s">
        <v>560</v>
      </c>
      <c r="DC10" s="802"/>
      <c r="DD10" s="802"/>
      <c r="DE10" s="802"/>
      <c r="DF10" s="803"/>
      <c r="DG10" s="801" t="s">
        <v>560</v>
      </c>
      <c r="DH10" s="802"/>
      <c r="DI10" s="802"/>
      <c r="DJ10" s="802"/>
      <c r="DK10" s="803"/>
      <c r="DL10" s="801" t="s">
        <v>560</v>
      </c>
      <c r="DM10" s="802"/>
      <c r="DN10" s="802"/>
      <c r="DO10" s="802"/>
      <c r="DP10" s="803"/>
      <c r="DQ10" s="801" t="s">
        <v>561</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552</v>
      </c>
      <c r="BT11" s="789"/>
      <c r="BU11" s="789"/>
      <c r="BV11" s="789"/>
      <c r="BW11" s="789"/>
      <c r="BX11" s="789"/>
      <c r="BY11" s="789"/>
      <c r="BZ11" s="789"/>
      <c r="CA11" s="789"/>
      <c r="CB11" s="789"/>
      <c r="CC11" s="789"/>
      <c r="CD11" s="789"/>
      <c r="CE11" s="789"/>
      <c r="CF11" s="789"/>
      <c r="CG11" s="790"/>
      <c r="CH11" s="801">
        <v>1</v>
      </c>
      <c r="CI11" s="802"/>
      <c r="CJ11" s="802"/>
      <c r="CK11" s="802"/>
      <c r="CL11" s="803"/>
      <c r="CM11" s="801">
        <v>12</v>
      </c>
      <c r="CN11" s="802"/>
      <c r="CO11" s="802"/>
      <c r="CP11" s="802"/>
      <c r="CQ11" s="803"/>
      <c r="CR11" s="801">
        <v>3</v>
      </c>
      <c r="CS11" s="802"/>
      <c r="CT11" s="802"/>
      <c r="CU11" s="802"/>
      <c r="CV11" s="803"/>
      <c r="CW11" s="801" t="s">
        <v>560</v>
      </c>
      <c r="CX11" s="802"/>
      <c r="CY11" s="802"/>
      <c r="CZ11" s="802"/>
      <c r="DA11" s="803"/>
      <c r="DB11" s="801" t="s">
        <v>560</v>
      </c>
      <c r="DC11" s="802"/>
      <c r="DD11" s="802"/>
      <c r="DE11" s="802"/>
      <c r="DF11" s="803"/>
      <c r="DG11" s="801" t="s">
        <v>560</v>
      </c>
      <c r="DH11" s="802"/>
      <c r="DI11" s="802"/>
      <c r="DJ11" s="802"/>
      <c r="DK11" s="803"/>
      <c r="DL11" s="801" t="s">
        <v>560</v>
      </c>
      <c r="DM11" s="802"/>
      <c r="DN11" s="802"/>
      <c r="DO11" s="802"/>
      <c r="DP11" s="803"/>
      <c r="DQ11" s="801" t="s">
        <v>561</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553</v>
      </c>
      <c r="BT12" s="789"/>
      <c r="BU12" s="789"/>
      <c r="BV12" s="789"/>
      <c r="BW12" s="789"/>
      <c r="BX12" s="789"/>
      <c r="BY12" s="789"/>
      <c r="BZ12" s="789"/>
      <c r="CA12" s="789"/>
      <c r="CB12" s="789"/>
      <c r="CC12" s="789"/>
      <c r="CD12" s="789"/>
      <c r="CE12" s="789"/>
      <c r="CF12" s="789"/>
      <c r="CG12" s="790"/>
      <c r="CH12" s="801">
        <v>8</v>
      </c>
      <c r="CI12" s="802"/>
      <c r="CJ12" s="802"/>
      <c r="CK12" s="802"/>
      <c r="CL12" s="803"/>
      <c r="CM12" s="801">
        <v>418</v>
      </c>
      <c r="CN12" s="802"/>
      <c r="CO12" s="802"/>
      <c r="CP12" s="802"/>
      <c r="CQ12" s="803"/>
      <c r="CR12" s="801">
        <v>204</v>
      </c>
      <c r="CS12" s="802"/>
      <c r="CT12" s="802"/>
      <c r="CU12" s="802"/>
      <c r="CV12" s="803"/>
      <c r="CW12" s="801">
        <v>12</v>
      </c>
      <c r="CX12" s="802"/>
      <c r="CY12" s="802"/>
      <c r="CZ12" s="802"/>
      <c r="DA12" s="803"/>
      <c r="DB12" s="801" t="s">
        <v>560</v>
      </c>
      <c r="DC12" s="802"/>
      <c r="DD12" s="802"/>
      <c r="DE12" s="802"/>
      <c r="DF12" s="803"/>
      <c r="DG12" s="801" t="s">
        <v>560</v>
      </c>
      <c r="DH12" s="802"/>
      <c r="DI12" s="802"/>
      <c r="DJ12" s="802"/>
      <c r="DK12" s="803"/>
      <c r="DL12" s="801" t="s">
        <v>560</v>
      </c>
      <c r="DM12" s="802"/>
      <c r="DN12" s="802"/>
      <c r="DO12" s="802"/>
      <c r="DP12" s="803"/>
      <c r="DQ12" s="801" t="s">
        <v>561</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554</v>
      </c>
      <c r="BT13" s="789"/>
      <c r="BU13" s="789"/>
      <c r="BV13" s="789"/>
      <c r="BW13" s="789"/>
      <c r="BX13" s="789"/>
      <c r="BY13" s="789"/>
      <c r="BZ13" s="789"/>
      <c r="CA13" s="789"/>
      <c r="CB13" s="789"/>
      <c r="CC13" s="789"/>
      <c r="CD13" s="789"/>
      <c r="CE13" s="789"/>
      <c r="CF13" s="789"/>
      <c r="CG13" s="790"/>
      <c r="CH13" s="801">
        <v>1</v>
      </c>
      <c r="CI13" s="802"/>
      <c r="CJ13" s="802"/>
      <c r="CK13" s="802"/>
      <c r="CL13" s="803"/>
      <c r="CM13" s="801">
        <v>185</v>
      </c>
      <c r="CN13" s="802"/>
      <c r="CO13" s="802"/>
      <c r="CP13" s="802"/>
      <c r="CQ13" s="803"/>
      <c r="CR13" s="801">
        <v>190</v>
      </c>
      <c r="CS13" s="802"/>
      <c r="CT13" s="802"/>
      <c r="CU13" s="802"/>
      <c r="CV13" s="803"/>
      <c r="CW13" s="801" t="s">
        <v>560</v>
      </c>
      <c r="CX13" s="802"/>
      <c r="CY13" s="802"/>
      <c r="CZ13" s="802"/>
      <c r="DA13" s="803"/>
      <c r="DB13" s="801" t="s">
        <v>560</v>
      </c>
      <c r="DC13" s="802"/>
      <c r="DD13" s="802"/>
      <c r="DE13" s="802"/>
      <c r="DF13" s="803"/>
      <c r="DG13" s="801" t="s">
        <v>560</v>
      </c>
      <c r="DH13" s="802"/>
      <c r="DI13" s="802"/>
      <c r="DJ13" s="802"/>
      <c r="DK13" s="803"/>
      <c r="DL13" s="801" t="s">
        <v>560</v>
      </c>
      <c r="DM13" s="802"/>
      <c r="DN13" s="802"/>
      <c r="DO13" s="802"/>
      <c r="DP13" s="803"/>
      <c r="DQ13" s="801" t="s">
        <v>561</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555</v>
      </c>
      <c r="BT14" s="789"/>
      <c r="BU14" s="789"/>
      <c r="BV14" s="789"/>
      <c r="BW14" s="789"/>
      <c r="BX14" s="789"/>
      <c r="BY14" s="789"/>
      <c r="BZ14" s="789"/>
      <c r="CA14" s="789"/>
      <c r="CB14" s="789"/>
      <c r="CC14" s="789"/>
      <c r="CD14" s="789"/>
      <c r="CE14" s="789"/>
      <c r="CF14" s="789"/>
      <c r="CG14" s="790"/>
      <c r="CH14" s="801">
        <v>0</v>
      </c>
      <c r="CI14" s="802"/>
      <c r="CJ14" s="802"/>
      <c r="CK14" s="802"/>
      <c r="CL14" s="803"/>
      <c r="CM14" s="801">
        <v>54</v>
      </c>
      <c r="CN14" s="802"/>
      <c r="CO14" s="802"/>
      <c r="CP14" s="802"/>
      <c r="CQ14" s="803"/>
      <c r="CR14" s="801">
        <v>16</v>
      </c>
      <c r="CS14" s="802"/>
      <c r="CT14" s="802"/>
      <c r="CU14" s="802"/>
      <c r="CV14" s="803"/>
      <c r="CW14" s="801">
        <v>7</v>
      </c>
      <c r="CX14" s="802"/>
      <c r="CY14" s="802"/>
      <c r="CZ14" s="802"/>
      <c r="DA14" s="803"/>
      <c r="DB14" s="801" t="s">
        <v>560</v>
      </c>
      <c r="DC14" s="802"/>
      <c r="DD14" s="802"/>
      <c r="DE14" s="802"/>
      <c r="DF14" s="803"/>
      <c r="DG14" s="801" t="s">
        <v>560</v>
      </c>
      <c r="DH14" s="802"/>
      <c r="DI14" s="802"/>
      <c r="DJ14" s="802"/>
      <c r="DK14" s="803"/>
      <c r="DL14" s="801" t="s">
        <v>560</v>
      </c>
      <c r="DM14" s="802"/>
      <c r="DN14" s="802"/>
      <c r="DO14" s="802"/>
      <c r="DP14" s="803"/>
      <c r="DQ14" s="801" t="s">
        <v>561</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556</v>
      </c>
      <c r="BT15" s="789"/>
      <c r="BU15" s="789"/>
      <c r="BV15" s="789"/>
      <c r="BW15" s="789"/>
      <c r="BX15" s="789"/>
      <c r="BY15" s="789"/>
      <c r="BZ15" s="789"/>
      <c r="CA15" s="789"/>
      <c r="CB15" s="789"/>
      <c r="CC15" s="789"/>
      <c r="CD15" s="789"/>
      <c r="CE15" s="789"/>
      <c r="CF15" s="789"/>
      <c r="CG15" s="790"/>
      <c r="CH15" s="801">
        <v>-29</v>
      </c>
      <c r="CI15" s="802"/>
      <c r="CJ15" s="802"/>
      <c r="CK15" s="802"/>
      <c r="CL15" s="803"/>
      <c r="CM15" s="801">
        <v>218</v>
      </c>
      <c r="CN15" s="802"/>
      <c r="CO15" s="802"/>
      <c r="CP15" s="802"/>
      <c r="CQ15" s="803"/>
      <c r="CR15" s="801">
        <v>14</v>
      </c>
      <c r="CS15" s="802"/>
      <c r="CT15" s="802"/>
      <c r="CU15" s="802"/>
      <c r="CV15" s="803"/>
      <c r="CW15" s="801">
        <v>3</v>
      </c>
      <c r="CX15" s="802"/>
      <c r="CY15" s="802"/>
      <c r="CZ15" s="802"/>
      <c r="DA15" s="803"/>
      <c r="DB15" s="801" t="s">
        <v>560</v>
      </c>
      <c r="DC15" s="802"/>
      <c r="DD15" s="802"/>
      <c r="DE15" s="802"/>
      <c r="DF15" s="803"/>
      <c r="DG15" s="801" t="s">
        <v>560</v>
      </c>
      <c r="DH15" s="802"/>
      <c r="DI15" s="802"/>
      <c r="DJ15" s="802"/>
      <c r="DK15" s="803"/>
      <c r="DL15" s="801" t="s">
        <v>560</v>
      </c>
      <c r="DM15" s="802"/>
      <c r="DN15" s="802"/>
      <c r="DO15" s="802"/>
      <c r="DP15" s="803"/>
      <c r="DQ15" s="801" t="s">
        <v>561</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557</v>
      </c>
      <c r="BT16" s="789"/>
      <c r="BU16" s="789"/>
      <c r="BV16" s="789"/>
      <c r="BW16" s="789"/>
      <c r="BX16" s="789"/>
      <c r="BY16" s="789"/>
      <c r="BZ16" s="789"/>
      <c r="CA16" s="789"/>
      <c r="CB16" s="789"/>
      <c r="CC16" s="789"/>
      <c r="CD16" s="789"/>
      <c r="CE16" s="789"/>
      <c r="CF16" s="789"/>
      <c r="CG16" s="790"/>
      <c r="CH16" s="801">
        <v>1</v>
      </c>
      <c r="CI16" s="802"/>
      <c r="CJ16" s="802"/>
      <c r="CK16" s="802"/>
      <c r="CL16" s="803"/>
      <c r="CM16" s="801">
        <v>38</v>
      </c>
      <c r="CN16" s="802"/>
      <c r="CO16" s="802"/>
      <c r="CP16" s="802"/>
      <c r="CQ16" s="803"/>
      <c r="CR16" s="801">
        <v>5</v>
      </c>
      <c r="CS16" s="802"/>
      <c r="CT16" s="802"/>
      <c r="CU16" s="802"/>
      <c r="CV16" s="803"/>
      <c r="CW16" s="801" t="s">
        <v>560</v>
      </c>
      <c r="CX16" s="802"/>
      <c r="CY16" s="802"/>
      <c r="CZ16" s="802"/>
      <c r="DA16" s="803"/>
      <c r="DB16" s="801" t="s">
        <v>560</v>
      </c>
      <c r="DC16" s="802"/>
      <c r="DD16" s="802"/>
      <c r="DE16" s="802"/>
      <c r="DF16" s="803"/>
      <c r="DG16" s="801" t="s">
        <v>560</v>
      </c>
      <c r="DH16" s="802"/>
      <c r="DI16" s="802"/>
      <c r="DJ16" s="802"/>
      <c r="DK16" s="803"/>
      <c r="DL16" s="801" t="s">
        <v>560</v>
      </c>
      <c r="DM16" s="802"/>
      <c r="DN16" s="802"/>
      <c r="DO16" s="802"/>
      <c r="DP16" s="803"/>
      <c r="DQ16" s="801" t="s">
        <v>561</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558</v>
      </c>
      <c r="BT17" s="789"/>
      <c r="BU17" s="789"/>
      <c r="BV17" s="789"/>
      <c r="BW17" s="789"/>
      <c r="BX17" s="789"/>
      <c r="BY17" s="789"/>
      <c r="BZ17" s="789"/>
      <c r="CA17" s="789"/>
      <c r="CB17" s="789"/>
      <c r="CC17" s="789"/>
      <c r="CD17" s="789"/>
      <c r="CE17" s="789"/>
      <c r="CF17" s="789"/>
      <c r="CG17" s="790"/>
      <c r="CH17" s="801">
        <v>1</v>
      </c>
      <c r="CI17" s="802"/>
      <c r="CJ17" s="802"/>
      <c r="CK17" s="802"/>
      <c r="CL17" s="803"/>
      <c r="CM17" s="801">
        <v>17</v>
      </c>
      <c r="CN17" s="802"/>
      <c r="CO17" s="802"/>
      <c r="CP17" s="802"/>
      <c r="CQ17" s="803"/>
      <c r="CR17" s="801">
        <v>9</v>
      </c>
      <c r="CS17" s="802"/>
      <c r="CT17" s="802"/>
      <c r="CU17" s="802"/>
      <c r="CV17" s="803"/>
      <c r="CW17" s="801" t="s">
        <v>560</v>
      </c>
      <c r="CX17" s="802"/>
      <c r="CY17" s="802"/>
      <c r="CZ17" s="802"/>
      <c r="DA17" s="803"/>
      <c r="DB17" s="801" t="s">
        <v>560</v>
      </c>
      <c r="DC17" s="802"/>
      <c r="DD17" s="802"/>
      <c r="DE17" s="802"/>
      <c r="DF17" s="803"/>
      <c r="DG17" s="801" t="s">
        <v>560</v>
      </c>
      <c r="DH17" s="802"/>
      <c r="DI17" s="802"/>
      <c r="DJ17" s="802"/>
      <c r="DK17" s="803"/>
      <c r="DL17" s="801" t="s">
        <v>560</v>
      </c>
      <c r="DM17" s="802"/>
      <c r="DN17" s="802"/>
      <c r="DO17" s="802"/>
      <c r="DP17" s="803"/>
      <c r="DQ17" s="801" t="s">
        <v>561</v>
      </c>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t="s">
        <v>559</v>
      </c>
      <c r="BT18" s="789"/>
      <c r="BU18" s="789"/>
      <c r="BV18" s="789"/>
      <c r="BW18" s="789"/>
      <c r="BX18" s="789"/>
      <c r="BY18" s="789"/>
      <c r="BZ18" s="789"/>
      <c r="CA18" s="789"/>
      <c r="CB18" s="789"/>
      <c r="CC18" s="789"/>
      <c r="CD18" s="789"/>
      <c r="CE18" s="789"/>
      <c r="CF18" s="789"/>
      <c r="CG18" s="790"/>
      <c r="CH18" s="801">
        <v>2</v>
      </c>
      <c r="CI18" s="802"/>
      <c r="CJ18" s="802"/>
      <c r="CK18" s="802"/>
      <c r="CL18" s="803"/>
      <c r="CM18" s="801">
        <v>17</v>
      </c>
      <c r="CN18" s="802"/>
      <c r="CO18" s="802"/>
      <c r="CP18" s="802"/>
      <c r="CQ18" s="803"/>
      <c r="CR18" s="801">
        <v>3</v>
      </c>
      <c r="CS18" s="802"/>
      <c r="CT18" s="802"/>
      <c r="CU18" s="802"/>
      <c r="CV18" s="803"/>
      <c r="CW18" s="801" t="s">
        <v>560</v>
      </c>
      <c r="CX18" s="802"/>
      <c r="CY18" s="802"/>
      <c r="CZ18" s="802"/>
      <c r="DA18" s="803"/>
      <c r="DB18" s="801" t="s">
        <v>560</v>
      </c>
      <c r="DC18" s="802"/>
      <c r="DD18" s="802"/>
      <c r="DE18" s="802"/>
      <c r="DF18" s="803"/>
      <c r="DG18" s="801" t="s">
        <v>560</v>
      </c>
      <c r="DH18" s="802"/>
      <c r="DI18" s="802"/>
      <c r="DJ18" s="802"/>
      <c r="DK18" s="803"/>
      <c r="DL18" s="801" t="s">
        <v>560</v>
      </c>
      <c r="DM18" s="802"/>
      <c r="DN18" s="802"/>
      <c r="DO18" s="802"/>
      <c r="DP18" s="803"/>
      <c r="DQ18" s="801" t="s">
        <v>561</v>
      </c>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55228</v>
      </c>
      <c r="R23" s="814"/>
      <c r="S23" s="814"/>
      <c r="T23" s="814"/>
      <c r="U23" s="814"/>
      <c r="V23" s="814">
        <v>53560</v>
      </c>
      <c r="W23" s="814"/>
      <c r="X23" s="814"/>
      <c r="Y23" s="814"/>
      <c r="Z23" s="814"/>
      <c r="AA23" s="814">
        <v>1668</v>
      </c>
      <c r="AB23" s="814"/>
      <c r="AC23" s="814"/>
      <c r="AD23" s="814"/>
      <c r="AE23" s="815"/>
      <c r="AF23" s="816">
        <v>1203</v>
      </c>
      <c r="AG23" s="814"/>
      <c r="AH23" s="814"/>
      <c r="AI23" s="814"/>
      <c r="AJ23" s="817"/>
      <c r="AK23" s="818"/>
      <c r="AL23" s="819"/>
      <c r="AM23" s="819"/>
      <c r="AN23" s="819"/>
      <c r="AO23" s="819"/>
      <c r="AP23" s="814">
        <v>46845</v>
      </c>
      <c r="AQ23" s="814"/>
      <c r="AR23" s="814"/>
      <c r="AS23" s="814"/>
      <c r="AT23" s="814"/>
      <c r="AU23" s="820"/>
      <c r="AV23" s="820"/>
      <c r="AW23" s="820"/>
      <c r="AX23" s="820"/>
      <c r="AY23" s="821"/>
      <c r="AZ23" s="829" t="s">
        <v>221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14260</v>
      </c>
      <c r="R28" s="843"/>
      <c r="S28" s="843"/>
      <c r="T28" s="843"/>
      <c r="U28" s="843"/>
      <c r="V28" s="843">
        <v>13918</v>
      </c>
      <c r="W28" s="843"/>
      <c r="X28" s="843"/>
      <c r="Y28" s="843"/>
      <c r="Z28" s="843"/>
      <c r="AA28" s="843">
        <v>342</v>
      </c>
      <c r="AB28" s="843"/>
      <c r="AC28" s="843"/>
      <c r="AD28" s="843"/>
      <c r="AE28" s="844"/>
      <c r="AF28" s="845">
        <v>342</v>
      </c>
      <c r="AG28" s="843"/>
      <c r="AH28" s="843"/>
      <c r="AI28" s="843"/>
      <c r="AJ28" s="846"/>
      <c r="AK28" s="847">
        <v>1000</v>
      </c>
      <c r="AL28" s="838"/>
      <c r="AM28" s="838"/>
      <c r="AN28" s="838"/>
      <c r="AO28" s="838"/>
      <c r="AP28" s="838" t="s">
        <v>539</v>
      </c>
      <c r="AQ28" s="838"/>
      <c r="AR28" s="838"/>
      <c r="AS28" s="838"/>
      <c r="AT28" s="838"/>
      <c r="AU28" s="838" t="s">
        <v>539</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290</v>
      </c>
      <c r="R29" s="779"/>
      <c r="S29" s="779"/>
      <c r="T29" s="779"/>
      <c r="U29" s="779"/>
      <c r="V29" s="779">
        <v>284</v>
      </c>
      <c r="W29" s="779"/>
      <c r="X29" s="779"/>
      <c r="Y29" s="779"/>
      <c r="Z29" s="779"/>
      <c r="AA29" s="779">
        <v>6</v>
      </c>
      <c r="AB29" s="779"/>
      <c r="AC29" s="779"/>
      <c r="AD29" s="779"/>
      <c r="AE29" s="780"/>
      <c r="AF29" s="781">
        <v>6</v>
      </c>
      <c r="AG29" s="782"/>
      <c r="AH29" s="782"/>
      <c r="AI29" s="782"/>
      <c r="AJ29" s="783"/>
      <c r="AK29" s="850">
        <v>113</v>
      </c>
      <c r="AL29" s="851"/>
      <c r="AM29" s="851"/>
      <c r="AN29" s="851"/>
      <c r="AO29" s="851"/>
      <c r="AP29" s="851">
        <v>56</v>
      </c>
      <c r="AQ29" s="851"/>
      <c r="AR29" s="851"/>
      <c r="AS29" s="851"/>
      <c r="AT29" s="851"/>
      <c r="AU29" s="851" t="s">
        <v>539</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1264</v>
      </c>
      <c r="R30" s="779"/>
      <c r="S30" s="779"/>
      <c r="T30" s="779"/>
      <c r="U30" s="779"/>
      <c r="V30" s="779">
        <v>1258</v>
      </c>
      <c r="W30" s="779"/>
      <c r="X30" s="779"/>
      <c r="Y30" s="779"/>
      <c r="Z30" s="779"/>
      <c r="AA30" s="779">
        <v>6</v>
      </c>
      <c r="AB30" s="779"/>
      <c r="AC30" s="779"/>
      <c r="AD30" s="779"/>
      <c r="AE30" s="780"/>
      <c r="AF30" s="781">
        <v>6</v>
      </c>
      <c r="AG30" s="782"/>
      <c r="AH30" s="782"/>
      <c r="AI30" s="782"/>
      <c r="AJ30" s="783"/>
      <c r="AK30" s="850">
        <v>286</v>
      </c>
      <c r="AL30" s="851"/>
      <c r="AM30" s="851"/>
      <c r="AN30" s="851"/>
      <c r="AO30" s="851"/>
      <c r="AP30" s="851" t="s">
        <v>539</v>
      </c>
      <c r="AQ30" s="851"/>
      <c r="AR30" s="851"/>
      <c r="AS30" s="851"/>
      <c r="AT30" s="851"/>
      <c r="AU30" s="851" t="s">
        <v>539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10836</v>
      </c>
      <c r="R31" s="779"/>
      <c r="S31" s="779"/>
      <c r="T31" s="779"/>
      <c r="U31" s="779"/>
      <c r="V31" s="779">
        <v>10416</v>
      </c>
      <c r="W31" s="779"/>
      <c r="X31" s="779"/>
      <c r="Y31" s="779"/>
      <c r="Z31" s="779"/>
      <c r="AA31" s="779">
        <v>419</v>
      </c>
      <c r="AB31" s="779"/>
      <c r="AC31" s="779"/>
      <c r="AD31" s="779"/>
      <c r="AE31" s="780"/>
      <c r="AF31" s="781">
        <v>419</v>
      </c>
      <c r="AG31" s="782"/>
      <c r="AH31" s="782"/>
      <c r="AI31" s="782"/>
      <c r="AJ31" s="783"/>
      <c r="AK31" s="850">
        <v>1544</v>
      </c>
      <c r="AL31" s="851"/>
      <c r="AM31" s="851"/>
      <c r="AN31" s="851"/>
      <c r="AO31" s="851"/>
      <c r="AP31" s="851">
        <v>158</v>
      </c>
      <c r="AQ31" s="851"/>
      <c r="AR31" s="851"/>
      <c r="AS31" s="851"/>
      <c r="AT31" s="851"/>
      <c r="AU31" s="851" t="s">
        <v>539</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15078</v>
      </c>
      <c r="R32" s="779"/>
      <c r="S32" s="779"/>
      <c r="T32" s="779"/>
      <c r="U32" s="779"/>
      <c r="V32" s="779">
        <v>16356</v>
      </c>
      <c r="W32" s="779"/>
      <c r="X32" s="779"/>
      <c r="Y32" s="779"/>
      <c r="Z32" s="779"/>
      <c r="AA32" s="779">
        <v>-1279</v>
      </c>
      <c r="AB32" s="779"/>
      <c r="AC32" s="779"/>
      <c r="AD32" s="779"/>
      <c r="AE32" s="780"/>
      <c r="AF32" s="781">
        <v>6474</v>
      </c>
      <c r="AG32" s="782"/>
      <c r="AH32" s="782"/>
      <c r="AI32" s="782"/>
      <c r="AJ32" s="783"/>
      <c r="AK32" s="850">
        <v>1577</v>
      </c>
      <c r="AL32" s="851"/>
      <c r="AM32" s="851"/>
      <c r="AN32" s="851"/>
      <c r="AO32" s="851"/>
      <c r="AP32" s="851">
        <v>12359</v>
      </c>
      <c r="AQ32" s="851"/>
      <c r="AR32" s="851"/>
      <c r="AS32" s="851"/>
      <c r="AT32" s="851"/>
      <c r="AU32" s="851">
        <v>7443</v>
      </c>
      <c r="AV32" s="851"/>
      <c r="AW32" s="851"/>
      <c r="AX32" s="851"/>
      <c r="AY32" s="851"/>
      <c r="AZ32" s="852" t="s">
        <v>539</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451</v>
      </c>
      <c r="R33" s="779"/>
      <c r="S33" s="779"/>
      <c r="T33" s="779"/>
      <c r="U33" s="779"/>
      <c r="V33" s="779">
        <v>448</v>
      </c>
      <c r="W33" s="779"/>
      <c r="X33" s="779"/>
      <c r="Y33" s="779"/>
      <c r="Z33" s="779"/>
      <c r="AA33" s="779">
        <v>3</v>
      </c>
      <c r="AB33" s="779"/>
      <c r="AC33" s="779"/>
      <c r="AD33" s="779"/>
      <c r="AE33" s="780"/>
      <c r="AF33" s="781">
        <v>252</v>
      </c>
      <c r="AG33" s="782"/>
      <c r="AH33" s="782"/>
      <c r="AI33" s="782"/>
      <c r="AJ33" s="783"/>
      <c r="AK33" s="850">
        <v>7</v>
      </c>
      <c r="AL33" s="851"/>
      <c r="AM33" s="851"/>
      <c r="AN33" s="851"/>
      <c r="AO33" s="851"/>
      <c r="AP33" s="851">
        <v>21</v>
      </c>
      <c r="AQ33" s="851"/>
      <c r="AR33" s="851"/>
      <c r="AS33" s="851"/>
      <c r="AT33" s="851"/>
      <c r="AU33" s="851" t="s">
        <v>539</v>
      </c>
      <c r="AV33" s="851"/>
      <c r="AW33" s="851"/>
      <c r="AX33" s="851"/>
      <c r="AY33" s="851"/>
      <c r="AZ33" s="852" t="s">
        <v>539</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5416</v>
      </c>
      <c r="R34" s="779"/>
      <c r="S34" s="779"/>
      <c r="T34" s="779"/>
      <c r="U34" s="779"/>
      <c r="V34" s="779">
        <v>5345</v>
      </c>
      <c r="W34" s="779"/>
      <c r="X34" s="779"/>
      <c r="Y34" s="779"/>
      <c r="Z34" s="779"/>
      <c r="AA34" s="779">
        <v>71</v>
      </c>
      <c r="AB34" s="779"/>
      <c r="AC34" s="779"/>
      <c r="AD34" s="779"/>
      <c r="AE34" s="780"/>
      <c r="AF34" s="781">
        <v>70</v>
      </c>
      <c r="AG34" s="782"/>
      <c r="AH34" s="782"/>
      <c r="AI34" s="782"/>
      <c r="AJ34" s="783"/>
      <c r="AK34" s="850">
        <v>1677</v>
      </c>
      <c r="AL34" s="851"/>
      <c r="AM34" s="851"/>
      <c r="AN34" s="851"/>
      <c r="AO34" s="851"/>
      <c r="AP34" s="851">
        <v>41956</v>
      </c>
      <c r="AQ34" s="851"/>
      <c r="AR34" s="851"/>
      <c r="AS34" s="851"/>
      <c r="AT34" s="851"/>
      <c r="AU34" s="851">
        <v>25099</v>
      </c>
      <c r="AV34" s="851"/>
      <c r="AW34" s="851"/>
      <c r="AX34" s="851"/>
      <c r="AY34" s="851"/>
      <c r="AZ34" s="852" t="s">
        <v>539</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1357</v>
      </c>
      <c r="R35" s="779"/>
      <c r="S35" s="779"/>
      <c r="T35" s="779"/>
      <c r="U35" s="779"/>
      <c r="V35" s="779">
        <v>1354</v>
      </c>
      <c r="W35" s="779"/>
      <c r="X35" s="779"/>
      <c r="Y35" s="779"/>
      <c r="Z35" s="779"/>
      <c r="AA35" s="779">
        <v>3</v>
      </c>
      <c r="AB35" s="779"/>
      <c r="AC35" s="779"/>
      <c r="AD35" s="779"/>
      <c r="AE35" s="780"/>
      <c r="AF35" s="781">
        <v>3</v>
      </c>
      <c r="AG35" s="782"/>
      <c r="AH35" s="782"/>
      <c r="AI35" s="782"/>
      <c r="AJ35" s="783"/>
      <c r="AK35" s="850">
        <v>715</v>
      </c>
      <c r="AL35" s="851"/>
      <c r="AM35" s="851"/>
      <c r="AN35" s="851"/>
      <c r="AO35" s="851"/>
      <c r="AP35" s="851">
        <v>6105</v>
      </c>
      <c r="AQ35" s="851"/>
      <c r="AR35" s="851"/>
      <c r="AS35" s="851"/>
      <c r="AT35" s="851"/>
      <c r="AU35" s="851">
        <v>5596</v>
      </c>
      <c r="AV35" s="851"/>
      <c r="AW35" s="851"/>
      <c r="AX35" s="851"/>
      <c r="AY35" s="851"/>
      <c r="AZ35" s="852" t="s">
        <v>539</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391</v>
      </c>
      <c r="C36" s="776"/>
      <c r="D36" s="776"/>
      <c r="E36" s="776"/>
      <c r="F36" s="776"/>
      <c r="G36" s="776"/>
      <c r="H36" s="776"/>
      <c r="I36" s="776"/>
      <c r="J36" s="776"/>
      <c r="K36" s="776"/>
      <c r="L36" s="776"/>
      <c r="M36" s="776"/>
      <c r="N36" s="776"/>
      <c r="O36" s="776"/>
      <c r="P36" s="777"/>
      <c r="Q36" s="778">
        <v>374</v>
      </c>
      <c r="R36" s="779"/>
      <c r="S36" s="779"/>
      <c r="T36" s="779"/>
      <c r="U36" s="779"/>
      <c r="V36" s="779">
        <v>341</v>
      </c>
      <c r="W36" s="779"/>
      <c r="X36" s="779"/>
      <c r="Y36" s="779"/>
      <c r="Z36" s="779"/>
      <c r="AA36" s="779">
        <v>33</v>
      </c>
      <c r="AB36" s="779"/>
      <c r="AC36" s="779"/>
      <c r="AD36" s="779"/>
      <c r="AE36" s="780"/>
      <c r="AF36" s="781">
        <v>33</v>
      </c>
      <c r="AG36" s="782"/>
      <c r="AH36" s="782"/>
      <c r="AI36" s="782"/>
      <c r="AJ36" s="783"/>
      <c r="AK36" s="850">
        <v>85</v>
      </c>
      <c r="AL36" s="851"/>
      <c r="AM36" s="851"/>
      <c r="AN36" s="851"/>
      <c r="AO36" s="851"/>
      <c r="AP36" s="851">
        <v>1816</v>
      </c>
      <c r="AQ36" s="851"/>
      <c r="AR36" s="851"/>
      <c r="AS36" s="851"/>
      <c r="AT36" s="851"/>
      <c r="AU36" s="851">
        <v>908</v>
      </c>
      <c r="AV36" s="851"/>
      <c r="AW36" s="851"/>
      <c r="AX36" s="851"/>
      <c r="AY36" s="851"/>
      <c r="AZ36" s="852" t="s">
        <v>539</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7606</v>
      </c>
      <c r="AG63" s="862"/>
      <c r="AH63" s="862"/>
      <c r="AI63" s="862"/>
      <c r="AJ63" s="863"/>
      <c r="AK63" s="864"/>
      <c r="AL63" s="859"/>
      <c r="AM63" s="859"/>
      <c r="AN63" s="859"/>
      <c r="AO63" s="859"/>
      <c r="AP63" s="862">
        <v>62471</v>
      </c>
      <c r="AQ63" s="862"/>
      <c r="AR63" s="862"/>
      <c r="AS63" s="862"/>
      <c r="AT63" s="862"/>
      <c r="AU63" s="862">
        <v>39046</v>
      </c>
      <c r="AV63" s="862"/>
      <c r="AW63" s="862"/>
      <c r="AX63" s="862"/>
      <c r="AY63" s="862"/>
      <c r="AZ63" s="866"/>
      <c r="BA63" s="866"/>
      <c r="BB63" s="866"/>
      <c r="BC63" s="866"/>
      <c r="BD63" s="866"/>
      <c r="BE63" s="867"/>
      <c r="BF63" s="867"/>
      <c r="BG63" s="867"/>
      <c r="BH63" s="867"/>
      <c r="BI63" s="868"/>
      <c r="BJ63" s="869" t="s">
        <v>221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396</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2495</v>
      </c>
      <c r="R68" s="886"/>
      <c r="S68" s="886"/>
      <c r="T68" s="886"/>
      <c r="U68" s="886"/>
      <c r="V68" s="886">
        <v>2093</v>
      </c>
      <c r="W68" s="886"/>
      <c r="X68" s="886"/>
      <c r="Y68" s="886"/>
      <c r="Z68" s="886"/>
      <c r="AA68" s="886">
        <v>402</v>
      </c>
      <c r="AB68" s="886"/>
      <c r="AC68" s="886"/>
      <c r="AD68" s="886"/>
      <c r="AE68" s="886"/>
      <c r="AF68" s="886">
        <v>402</v>
      </c>
      <c r="AG68" s="886"/>
      <c r="AH68" s="886"/>
      <c r="AI68" s="886"/>
      <c r="AJ68" s="886"/>
      <c r="AK68" s="886" t="s">
        <v>539</v>
      </c>
      <c r="AL68" s="886"/>
      <c r="AM68" s="886"/>
      <c r="AN68" s="886"/>
      <c r="AO68" s="886"/>
      <c r="AP68" s="886">
        <v>12407</v>
      </c>
      <c r="AQ68" s="886"/>
      <c r="AR68" s="886"/>
      <c r="AS68" s="886"/>
      <c r="AT68" s="886"/>
      <c r="AU68" s="886">
        <v>1238</v>
      </c>
      <c r="AV68" s="886"/>
      <c r="AW68" s="886"/>
      <c r="AX68" s="886"/>
      <c r="AY68" s="886"/>
      <c r="AZ68" s="887" t="s">
        <v>547</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2680</v>
      </c>
      <c r="R69" s="851"/>
      <c r="S69" s="851"/>
      <c r="T69" s="851"/>
      <c r="U69" s="851"/>
      <c r="V69" s="851">
        <v>2234</v>
      </c>
      <c r="W69" s="851"/>
      <c r="X69" s="851"/>
      <c r="Y69" s="851"/>
      <c r="Z69" s="851"/>
      <c r="AA69" s="851">
        <v>447</v>
      </c>
      <c r="AB69" s="851"/>
      <c r="AC69" s="851"/>
      <c r="AD69" s="851"/>
      <c r="AE69" s="851"/>
      <c r="AF69" s="851">
        <v>447</v>
      </c>
      <c r="AG69" s="851"/>
      <c r="AH69" s="851"/>
      <c r="AI69" s="851"/>
      <c r="AJ69" s="851"/>
      <c r="AK69" s="851" t="s">
        <v>539</v>
      </c>
      <c r="AL69" s="851"/>
      <c r="AM69" s="851"/>
      <c r="AN69" s="851"/>
      <c r="AO69" s="851"/>
      <c r="AP69" s="851">
        <v>236</v>
      </c>
      <c r="AQ69" s="851"/>
      <c r="AR69" s="851"/>
      <c r="AS69" s="851"/>
      <c r="AT69" s="851"/>
      <c r="AU69" s="851">
        <v>222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t="s">
        <v>539</v>
      </c>
      <c r="R70" s="851"/>
      <c r="S70" s="851"/>
      <c r="T70" s="851"/>
      <c r="U70" s="851"/>
      <c r="V70" s="851" t="s">
        <v>539</v>
      </c>
      <c r="W70" s="851"/>
      <c r="X70" s="851"/>
      <c r="Y70" s="851"/>
      <c r="Z70" s="851"/>
      <c r="AA70" s="851" t="s">
        <v>539</v>
      </c>
      <c r="AB70" s="851"/>
      <c r="AC70" s="851"/>
      <c r="AD70" s="851"/>
      <c r="AE70" s="851"/>
      <c r="AF70" s="851" t="s">
        <v>539</v>
      </c>
      <c r="AG70" s="851"/>
      <c r="AH70" s="851"/>
      <c r="AI70" s="851"/>
      <c r="AJ70" s="851"/>
      <c r="AK70" s="851" t="s">
        <v>539</v>
      </c>
      <c r="AL70" s="851"/>
      <c r="AM70" s="851"/>
      <c r="AN70" s="851"/>
      <c r="AO70" s="851"/>
      <c r="AP70" s="851" t="s">
        <v>539</v>
      </c>
      <c r="AQ70" s="851"/>
      <c r="AR70" s="851"/>
      <c r="AS70" s="851"/>
      <c r="AT70" s="851"/>
      <c r="AU70" s="851" t="s">
        <v>539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84</v>
      </c>
      <c r="R71" s="851"/>
      <c r="S71" s="851"/>
      <c r="T71" s="851"/>
      <c r="U71" s="851"/>
      <c r="V71" s="851">
        <v>77</v>
      </c>
      <c r="W71" s="851"/>
      <c r="X71" s="851"/>
      <c r="Y71" s="851"/>
      <c r="Z71" s="851"/>
      <c r="AA71" s="851">
        <v>7</v>
      </c>
      <c r="AB71" s="851"/>
      <c r="AC71" s="851"/>
      <c r="AD71" s="851"/>
      <c r="AE71" s="851"/>
      <c r="AF71" s="851">
        <v>7</v>
      </c>
      <c r="AG71" s="851"/>
      <c r="AH71" s="851"/>
      <c r="AI71" s="851"/>
      <c r="AJ71" s="851"/>
      <c r="AK71" s="851" t="s">
        <v>539</v>
      </c>
      <c r="AL71" s="851"/>
      <c r="AM71" s="851"/>
      <c r="AN71" s="851"/>
      <c r="AO71" s="851"/>
      <c r="AP71" s="851" t="s">
        <v>539</v>
      </c>
      <c r="AQ71" s="851"/>
      <c r="AR71" s="851"/>
      <c r="AS71" s="851"/>
      <c r="AT71" s="851"/>
      <c r="AU71" s="851" t="s">
        <v>539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2244</v>
      </c>
      <c r="R72" s="851"/>
      <c r="S72" s="851"/>
      <c r="T72" s="851"/>
      <c r="U72" s="851"/>
      <c r="V72" s="851">
        <v>2197</v>
      </c>
      <c r="W72" s="851"/>
      <c r="X72" s="851"/>
      <c r="Y72" s="851"/>
      <c r="Z72" s="851"/>
      <c r="AA72" s="851">
        <v>46</v>
      </c>
      <c r="AB72" s="851"/>
      <c r="AC72" s="851"/>
      <c r="AD72" s="851"/>
      <c r="AE72" s="851"/>
      <c r="AF72" s="851">
        <v>46</v>
      </c>
      <c r="AG72" s="851"/>
      <c r="AH72" s="851"/>
      <c r="AI72" s="851"/>
      <c r="AJ72" s="851"/>
      <c r="AK72" s="851">
        <v>11</v>
      </c>
      <c r="AL72" s="851"/>
      <c r="AM72" s="851"/>
      <c r="AN72" s="851"/>
      <c r="AO72" s="851"/>
      <c r="AP72" s="851">
        <v>677</v>
      </c>
      <c r="AQ72" s="851"/>
      <c r="AR72" s="851"/>
      <c r="AS72" s="851"/>
      <c r="AT72" s="851"/>
      <c r="AU72" s="851">
        <v>491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146</v>
      </c>
      <c r="R73" s="851"/>
      <c r="S73" s="851"/>
      <c r="T73" s="851"/>
      <c r="U73" s="851"/>
      <c r="V73" s="851">
        <v>138</v>
      </c>
      <c r="W73" s="851"/>
      <c r="X73" s="851"/>
      <c r="Y73" s="851"/>
      <c r="Z73" s="851"/>
      <c r="AA73" s="851">
        <v>7</v>
      </c>
      <c r="AB73" s="851"/>
      <c r="AC73" s="851"/>
      <c r="AD73" s="851"/>
      <c r="AE73" s="851"/>
      <c r="AF73" s="851">
        <v>7</v>
      </c>
      <c r="AG73" s="851"/>
      <c r="AH73" s="851"/>
      <c r="AI73" s="851"/>
      <c r="AJ73" s="851"/>
      <c r="AK73" s="851" t="s">
        <v>539</v>
      </c>
      <c r="AL73" s="851"/>
      <c r="AM73" s="851"/>
      <c r="AN73" s="851"/>
      <c r="AO73" s="851"/>
      <c r="AP73" s="851" t="s">
        <v>539</v>
      </c>
      <c r="AQ73" s="851"/>
      <c r="AR73" s="851"/>
      <c r="AS73" s="851"/>
      <c r="AT73" s="851"/>
      <c r="AU73" s="851" t="s">
        <v>539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155566</v>
      </c>
      <c r="R74" s="851"/>
      <c r="S74" s="851"/>
      <c r="T74" s="851"/>
      <c r="U74" s="851"/>
      <c r="V74" s="851">
        <v>148928</v>
      </c>
      <c r="W74" s="851"/>
      <c r="X74" s="851"/>
      <c r="Y74" s="851"/>
      <c r="Z74" s="851"/>
      <c r="AA74" s="851">
        <v>6639</v>
      </c>
      <c r="AB74" s="851"/>
      <c r="AC74" s="851"/>
      <c r="AD74" s="851"/>
      <c r="AE74" s="851"/>
      <c r="AF74" s="851">
        <v>6639</v>
      </c>
      <c r="AG74" s="851"/>
      <c r="AH74" s="851"/>
      <c r="AI74" s="851"/>
      <c r="AJ74" s="851"/>
      <c r="AK74" s="851" t="s">
        <v>539</v>
      </c>
      <c r="AL74" s="851"/>
      <c r="AM74" s="851"/>
      <c r="AN74" s="851"/>
      <c r="AO74" s="851"/>
      <c r="AP74" s="851" t="s">
        <v>539</v>
      </c>
      <c r="AQ74" s="851"/>
      <c r="AR74" s="851"/>
      <c r="AS74" s="851"/>
      <c r="AT74" s="851"/>
      <c r="AU74" s="851" t="s">
        <v>539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7548</v>
      </c>
      <c r="AG88" s="862"/>
      <c r="AH88" s="862"/>
      <c r="AI88" s="862"/>
      <c r="AJ88" s="862"/>
      <c r="AK88" s="859"/>
      <c r="AL88" s="859"/>
      <c r="AM88" s="859"/>
      <c r="AN88" s="859"/>
      <c r="AO88" s="859"/>
      <c r="AP88" s="862">
        <v>13320</v>
      </c>
      <c r="AQ88" s="862"/>
      <c r="AR88" s="862"/>
      <c r="AS88" s="862"/>
      <c r="AT88" s="862"/>
      <c r="AU88" s="862">
        <v>1951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513</v>
      </c>
      <c r="CS102" s="870"/>
      <c r="CT102" s="870"/>
      <c r="CU102" s="870"/>
      <c r="CV102" s="913"/>
      <c r="CW102" s="912">
        <v>42</v>
      </c>
      <c r="CX102" s="870"/>
      <c r="CY102" s="870"/>
      <c r="CZ102" s="870"/>
      <c r="DA102" s="913"/>
      <c r="DB102" s="912">
        <v>116</v>
      </c>
      <c r="DC102" s="870"/>
      <c r="DD102" s="870"/>
      <c r="DE102" s="870"/>
      <c r="DF102" s="913"/>
      <c r="DG102" s="912" t="s">
        <v>561</v>
      </c>
      <c r="DH102" s="870"/>
      <c r="DI102" s="870"/>
      <c r="DJ102" s="870"/>
      <c r="DK102" s="913"/>
      <c r="DL102" s="912" t="s">
        <v>561</v>
      </c>
      <c r="DM102" s="870"/>
      <c r="DN102" s="870"/>
      <c r="DO102" s="870"/>
      <c r="DP102" s="913"/>
      <c r="DQ102" s="912" t="s">
        <v>561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288</v>
      </c>
      <c r="AG109" s="915"/>
      <c r="AH109" s="915"/>
      <c r="AI109" s="915"/>
      <c r="AJ109" s="916"/>
      <c r="AK109" s="914" t="s">
        <v>287</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288</v>
      </c>
      <c r="BW109" s="915"/>
      <c r="BX109" s="915"/>
      <c r="BY109" s="915"/>
      <c r="BZ109" s="916"/>
      <c r="CA109" s="914" t="s">
        <v>287</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288</v>
      </c>
      <c r="DM109" s="915"/>
      <c r="DN109" s="915"/>
      <c r="DO109" s="915"/>
      <c r="DP109" s="916"/>
      <c r="DQ109" s="914" t="s">
        <v>287</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5458179</v>
      </c>
      <c r="AB110" s="922"/>
      <c r="AC110" s="922"/>
      <c r="AD110" s="922"/>
      <c r="AE110" s="923"/>
      <c r="AF110" s="924">
        <v>4789382</v>
      </c>
      <c r="AG110" s="922"/>
      <c r="AH110" s="922"/>
      <c r="AI110" s="922"/>
      <c r="AJ110" s="923"/>
      <c r="AK110" s="924">
        <v>4519597</v>
      </c>
      <c r="AL110" s="922"/>
      <c r="AM110" s="922"/>
      <c r="AN110" s="922"/>
      <c r="AO110" s="923"/>
      <c r="AP110" s="925">
        <v>15.9</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50571688</v>
      </c>
      <c r="BR110" s="957"/>
      <c r="BS110" s="957"/>
      <c r="BT110" s="957"/>
      <c r="BU110" s="957"/>
      <c r="BV110" s="957">
        <v>49890256</v>
      </c>
      <c r="BW110" s="957"/>
      <c r="BX110" s="957"/>
      <c r="BY110" s="957"/>
      <c r="BZ110" s="957"/>
      <c r="CA110" s="957">
        <v>46844925</v>
      </c>
      <c r="CB110" s="957"/>
      <c r="CC110" s="957"/>
      <c r="CD110" s="957"/>
      <c r="CE110" s="957"/>
      <c r="CF110" s="971">
        <v>164.9</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471725</v>
      </c>
      <c r="BR111" s="950"/>
      <c r="BS111" s="950"/>
      <c r="BT111" s="950"/>
      <c r="BU111" s="950"/>
      <c r="BV111" s="950">
        <v>378389</v>
      </c>
      <c r="BW111" s="950"/>
      <c r="BX111" s="950"/>
      <c r="BY111" s="950"/>
      <c r="BZ111" s="950"/>
      <c r="CA111" s="950">
        <v>295768</v>
      </c>
      <c r="CB111" s="950"/>
      <c r="CC111" s="950"/>
      <c r="CD111" s="950"/>
      <c r="CE111" s="950"/>
      <c r="CF111" s="944">
        <v>1</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48317</v>
      </c>
      <c r="AB112" s="989"/>
      <c r="AC112" s="989"/>
      <c r="AD112" s="989"/>
      <c r="AE112" s="990"/>
      <c r="AF112" s="991">
        <v>36317</v>
      </c>
      <c r="AG112" s="989"/>
      <c r="AH112" s="989"/>
      <c r="AI112" s="989"/>
      <c r="AJ112" s="990"/>
      <c r="AK112" s="991">
        <v>36317</v>
      </c>
      <c r="AL112" s="989"/>
      <c r="AM112" s="989"/>
      <c r="AN112" s="989"/>
      <c r="AO112" s="990"/>
      <c r="AP112" s="992">
        <v>0.1</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34183477</v>
      </c>
      <c r="BR112" s="950"/>
      <c r="BS112" s="950"/>
      <c r="BT112" s="950"/>
      <c r="BU112" s="950"/>
      <c r="BV112" s="950">
        <v>38278169</v>
      </c>
      <c r="BW112" s="950"/>
      <c r="BX112" s="950"/>
      <c r="BY112" s="950"/>
      <c r="BZ112" s="950"/>
      <c r="CA112" s="950">
        <v>39046109</v>
      </c>
      <c r="CB112" s="950"/>
      <c r="CC112" s="950"/>
      <c r="CD112" s="950"/>
      <c r="CE112" s="950"/>
      <c r="CF112" s="944">
        <v>137.4</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221</v>
      </c>
      <c r="DH112" s="950"/>
      <c r="DI112" s="950"/>
      <c r="DJ112" s="950"/>
      <c r="DK112" s="950"/>
      <c r="DL112" s="950" t="s">
        <v>221</v>
      </c>
      <c r="DM112" s="950"/>
      <c r="DN112" s="950"/>
      <c r="DO112" s="950"/>
      <c r="DP112" s="950"/>
      <c r="DQ112" s="950" t="s">
        <v>221</v>
      </c>
      <c r="DR112" s="950"/>
      <c r="DS112" s="950"/>
      <c r="DT112" s="950"/>
      <c r="DU112" s="950"/>
      <c r="DV112" s="951" t="s">
        <v>221</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2758971</v>
      </c>
      <c r="AB113" s="964"/>
      <c r="AC113" s="964"/>
      <c r="AD113" s="964"/>
      <c r="AE113" s="965"/>
      <c r="AF113" s="966">
        <v>2809231</v>
      </c>
      <c r="AG113" s="964"/>
      <c r="AH113" s="964"/>
      <c r="AI113" s="964"/>
      <c r="AJ113" s="965"/>
      <c r="AK113" s="966">
        <v>2776324</v>
      </c>
      <c r="AL113" s="964"/>
      <c r="AM113" s="964"/>
      <c r="AN113" s="964"/>
      <c r="AO113" s="965"/>
      <c r="AP113" s="967">
        <v>9.8000000000000007</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1820000</v>
      </c>
      <c r="BR113" s="950"/>
      <c r="BS113" s="950"/>
      <c r="BT113" s="950"/>
      <c r="BU113" s="950"/>
      <c r="BV113" s="950">
        <v>1841588</v>
      </c>
      <c r="BW113" s="950"/>
      <c r="BX113" s="950"/>
      <c r="BY113" s="950"/>
      <c r="BZ113" s="950"/>
      <c r="CA113" s="950">
        <v>1950062</v>
      </c>
      <c r="CB113" s="950"/>
      <c r="CC113" s="950"/>
      <c r="CD113" s="950"/>
      <c r="CE113" s="950"/>
      <c r="CF113" s="944">
        <v>6.9</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221</v>
      </c>
      <c r="DH113" s="989"/>
      <c r="DI113" s="989"/>
      <c r="DJ113" s="989"/>
      <c r="DK113" s="990"/>
      <c r="DL113" s="991" t="s">
        <v>221</v>
      </c>
      <c r="DM113" s="989"/>
      <c r="DN113" s="989"/>
      <c r="DO113" s="989"/>
      <c r="DP113" s="990"/>
      <c r="DQ113" s="991" t="s">
        <v>221</v>
      </c>
      <c r="DR113" s="989"/>
      <c r="DS113" s="989"/>
      <c r="DT113" s="989"/>
      <c r="DU113" s="990"/>
      <c r="DV113" s="992" t="s">
        <v>221</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578067</v>
      </c>
      <c r="AB114" s="989"/>
      <c r="AC114" s="989"/>
      <c r="AD114" s="989"/>
      <c r="AE114" s="990"/>
      <c r="AF114" s="991">
        <v>159813</v>
      </c>
      <c r="AG114" s="989"/>
      <c r="AH114" s="989"/>
      <c r="AI114" s="989"/>
      <c r="AJ114" s="990"/>
      <c r="AK114" s="991">
        <v>160833</v>
      </c>
      <c r="AL114" s="989"/>
      <c r="AM114" s="989"/>
      <c r="AN114" s="989"/>
      <c r="AO114" s="990"/>
      <c r="AP114" s="992">
        <v>0.6</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6874324</v>
      </c>
      <c r="BR114" s="950"/>
      <c r="BS114" s="950"/>
      <c r="BT114" s="950"/>
      <c r="BU114" s="950"/>
      <c r="BV114" s="950">
        <v>6942160</v>
      </c>
      <c r="BW114" s="950"/>
      <c r="BX114" s="950"/>
      <c r="BY114" s="950"/>
      <c r="BZ114" s="950"/>
      <c r="CA114" s="950">
        <v>7079716</v>
      </c>
      <c r="CB114" s="950"/>
      <c r="CC114" s="950"/>
      <c r="CD114" s="950"/>
      <c r="CE114" s="950"/>
      <c r="CF114" s="944">
        <v>24.9</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221</v>
      </c>
      <c r="DH114" s="989"/>
      <c r="DI114" s="989"/>
      <c r="DJ114" s="989"/>
      <c r="DK114" s="990"/>
      <c r="DL114" s="991" t="s">
        <v>221</v>
      </c>
      <c r="DM114" s="989"/>
      <c r="DN114" s="989"/>
      <c r="DO114" s="989"/>
      <c r="DP114" s="990"/>
      <c r="DQ114" s="991" t="s">
        <v>221</v>
      </c>
      <c r="DR114" s="989"/>
      <c r="DS114" s="989"/>
      <c r="DT114" s="989"/>
      <c r="DU114" s="990"/>
      <c r="DV114" s="992" t="s">
        <v>221</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107982</v>
      </c>
      <c r="AB115" s="964"/>
      <c r="AC115" s="964"/>
      <c r="AD115" s="964"/>
      <c r="AE115" s="965"/>
      <c r="AF115" s="966">
        <v>93919</v>
      </c>
      <c r="AG115" s="964"/>
      <c r="AH115" s="964"/>
      <c r="AI115" s="964"/>
      <c r="AJ115" s="965"/>
      <c r="AK115" s="966">
        <v>81609</v>
      </c>
      <c r="AL115" s="964"/>
      <c r="AM115" s="964"/>
      <c r="AN115" s="964"/>
      <c r="AO115" s="965"/>
      <c r="AP115" s="967">
        <v>0.3</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8894</v>
      </c>
      <c r="BR115" s="950"/>
      <c r="BS115" s="950"/>
      <c r="BT115" s="950"/>
      <c r="BU115" s="950"/>
      <c r="BV115" s="950">
        <v>6933</v>
      </c>
      <c r="BW115" s="950"/>
      <c r="BX115" s="950"/>
      <c r="BY115" s="950"/>
      <c r="BZ115" s="950"/>
      <c r="CA115" s="950">
        <v>5782</v>
      </c>
      <c r="CB115" s="950"/>
      <c r="CC115" s="950"/>
      <c r="CD115" s="950"/>
      <c r="CE115" s="950"/>
      <c r="CF115" s="944">
        <v>0</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221</v>
      </c>
      <c r="AB116" s="989"/>
      <c r="AC116" s="989"/>
      <c r="AD116" s="989"/>
      <c r="AE116" s="990"/>
      <c r="AF116" s="991" t="s">
        <v>221</v>
      </c>
      <c r="AG116" s="989"/>
      <c r="AH116" s="989"/>
      <c r="AI116" s="989"/>
      <c r="AJ116" s="990"/>
      <c r="AK116" s="991" t="s">
        <v>221</v>
      </c>
      <c r="AL116" s="989"/>
      <c r="AM116" s="989"/>
      <c r="AN116" s="989"/>
      <c r="AO116" s="990"/>
      <c r="AP116" s="992" t="s">
        <v>221</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296486</v>
      </c>
      <c r="DH116" s="989"/>
      <c r="DI116" s="989"/>
      <c r="DJ116" s="989"/>
      <c r="DK116" s="990"/>
      <c r="DL116" s="991">
        <v>248700</v>
      </c>
      <c r="DM116" s="989"/>
      <c r="DN116" s="989"/>
      <c r="DO116" s="989"/>
      <c r="DP116" s="990"/>
      <c r="DQ116" s="991">
        <v>200131</v>
      </c>
      <c r="DR116" s="989"/>
      <c r="DS116" s="989"/>
      <c r="DT116" s="989"/>
      <c r="DU116" s="990"/>
      <c r="DV116" s="992">
        <v>0.7</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8951516</v>
      </c>
      <c r="AB117" s="1007"/>
      <c r="AC117" s="1007"/>
      <c r="AD117" s="1007"/>
      <c r="AE117" s="1008"/>
      <c r="AF117" s="1009">
        <v>7888662</v>
      </c>
      <c r="AG117" s="1007"/>
      <c r="AH117" s="1007"/>
      <c r="AI117" s="1007"/>
      <c r="AJ117" s="1008"/>
      <c r="AK117" s="1009">
        <v>7574680</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221</v>
      </c>
      <c r="BR117" s="950"/>
      <c r="BS117" s="950"/>
      <c r="BT117" s="950"/>
      <c r="BU117" s="950"/>
      <c r="BV117" s="950" t="s">
        <v>221</v>
      </c>
      <c r="BW117" s="950"/>
      <c r="BX117" s="950"/>
      <c r="BY117" s="950"/>
      <c r="BZ117" s="950"/>
      <c r="CA117" s="950" t="s">
        <v>221</v>
      </c>
      <c r="CB117" s="950"/>
      <c r="CC117" s="950"/>
      <c r="CD117" s="950"/>
      <c r="CE117" s="950"/>
      <c r="CF117" s="944" t="s">
        <v>221</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288</v>
      </c>
      <c r="AG118" s="915"/>
      <c r="AH118" s="915"/>
      <c r="AI118" s="915"/>
      <c r="AJ118" s="916"/>
      <c r="AK118" s="914" t="s">
        <v>287</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221</v>
      </c>
      <c r="BR118" s="1028"/>
      <c r="BS118" s="1028"/>
      <c r="BT118" s="1028"/>
      <c r="BU118" s="1028"/>
      <c r="BV118" s="1028" t="s">
        <v>221</v>
      </c>
      <c r="BW118" s="1028"/>
      <c r="BX118" s="1028"/>
      <c r="BY118" s="1028"/>
      <c r="BZ118" s="1028"/>
      <c r="CA118" s="1028" t="s">
        <v>221</v>
      </c>
      <c r="CB118" s="1028"/>
      <c r="CC118" s="1028"/>
      <c r="CD118" s="1028"/>
      <c r="CE118" s="1028"/>
      <c r="CF118" s="944" t="s">
        <v>221</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221</v>
      </c>
      <c r="AB119" s="922"/>
      <c r="AC119" s="922"/>
      <c r="AD119" s="922"/>
      <c r="AE119" s="923"/>
      <c r="AF119" s="924" t="s">
        <v>221</v>
      </c>
      <c r="AG119" s="922"/>
      <c r="AH119" s="922"/>
      <c r="AI119" s="922"/>
      <c r="AJ119" s="923"/>
      <c r="AK119" s="924" t="s">
        <v>221</v>
      </c>
      <c r="AL119" s="922"/>
      <c r="AM119" s="922"/>
      <c r="AN119" s="922"/>
      <c r="AO119" s="923"/>
      <c r="AP119" s="925" t="s">
        <v>221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437</v>
      </c>
      <c r="BP119" s="1036"/>
      <c r="BQ119" s="1027">
        <v>93930108</v>
      </c>
      <c r="BR119" s="1028"/>
      <c r="BS119" s="1028"/>
      <c r="BT119" s="1028"/>
      <c r="BU119" s="1028"/>
      <c r="BV119" s="1028">
        <v>97337495</v>
      </c>
      <c r="BW119" s="1028"/>
      <c r="BX119" s="1028"/>
      <c r="BY119" s="1028"/>
      <c r="BZ119" s="1028"/>
      <c r="CA119" s="1028">
        <v>95222362</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175239</v>
      </c>
      <c r="DH119" s="1014"/>
      <c r="DI119" s="1014"/>
      <c r="DJ119" s="1014"/>
      <c r="DK119" s="1015"/>
      <c r="DL119" s="1013">
        <v>129689</v>
      </c>
      <c r="DM119" s="1014"/>
      <c r="DN119" s="1014"/>
      <c r="DO119" s="1014"/>
      <c r="DP119" s="1015"/>
      <c r="DQ119" s="1013">
        <v>95637</v>
      </c>
      <c r="DR119" s="1014"/>
      <c r="DS119" s="1014"/>
      <c r="DT119" s="1014"/>
      <c r="DU119" s="1015"/>
      <c r="DV119" s="1016">
        <v>0.3</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28770868</v>
      </c>
      <c r="BR120" s="957"/>
      <c r="BS120" s="957"/>
      <c r="BT120" s="957"/>
      <c r="BU120" s="957"/>
      <c r="BV120" s="957">
        <v>32541388</v>
      </c>
      <c r="BW120" s="957"/>
      <c r="BX120" s="957"/>
      <c r="BY120" s="957"/>
      <c r="BZ120" s="957"/>
      <c r="CA120" s="957">
        <v>34467575</v>
      </c>
      <c r="CB120" s="957"/>
      <c r="CC120" s="957"/>
      <c r="CD120" s="957"/>
      <c r="CE120" s="957"/>
      <c r="CF120" s="971">
        <v>121.3</v>
      </c>
      <c r="CG120" s="972"/>
      <c r="CH120" s="972"/>
      <c r="CI120" s="972"/>
      <c r="CJ120" s="972"/>
      <c r="CK120" s="1037" t="s">
        <v>441</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20718165</v>
      </c>
      <c r="DH120" s="957"/>
      <c r="DI120" s="957"/>
      <c r="DJ120" s="957"/>
      <c r="DK120" s="957"/>
      <c r="DL120" s="957">
        <v>23771507</v>
      </c>
      <c r="DM120" s="957"/>
      <c r="DN120" s="957"/>
      <c r="DO120" s="957"/>
      <c r="DP120" s="957"/>
      <c r="DQ120" s="957">
        <v>25099348</v>
      </c>
      <c r="DR120" s="957"/>
      <c r="DS120" s="957"/>
      <c r="DT120" s="957"/>
      <c r="DU120" s="957"/>
      <c r="DV120" s="958">
        <v>88.3</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221</v>
      </c>
      <c r="AB121" s="989"/>
      <c r="AC121" s="989"/>
      <c r="AD121" s="989"/>
      <c r="AE121" s="990"/>
      <c r="AF121" s="991" t="s">
        <v>221</v>
      </c>
      <c r="AG121" s="989"/>
      <c r="AH121" s="989"/>
      <c r="AI121" s="989"/>
      <c r="AJ121" s="990"/>
      <c r="AK121" s="991" t="s">
        <v>221</v>
      </c>
      <c r="AL121" s="989"/>
      <c r="AM121" s="989"/>
      <c r="AN121" s="989"/>
      <c r="AO121" s="990"/>
      <c r="AP121" s="992" t="s">
        <v>221</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10298870</v>
      </c>
      <c r="BR121" s="950"/>
      <c r="BS121" s="950"/>
      <c r="BT121" s="950"/>
      <c r="BU121" s="950"/>
      <c r="BV121" s="950">
        <v>10896190</v>
      </c>
      <c r="BW121" s="950"/>
      <c r="BX121" s="950"/>
      <c r="BY121" s="950"/>
      <c r="BZ121" s="950"/>
      <c r="CA121" s="950">
        <v>8479879</v>
      </c>
      <c r="CB121" s="950"/>
      <c r="CC121" s="950"/>
      <c r="CD121" s="950"/>
      <c r="CE121" s="950"/>
      <c r="CF121" s="944">
        <v>29.8</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7653002</v>
      </c>
      <c r="DH121" s="950"/>
      <c r="DI121" s="950"/>
      <c r="DJ121" s="950"/>
      <c r="DK121" s="950"/>
      <c r="DL121" s="950">
        <v>8482126</v>
      </c>
      <c r="DM121" s="950"/>
      <c r="DN121" s="950"/>
      <c r="DO121" s="950"/>
      <c r="DP121" s="950"/>
      <c r="DQ121" s="950">
        <v>7443026</v>
      </c>
      <c r="DR121" s="950"/>
      <c r="DS121" s="950"/>
      <c r="DT121" s="950"/>
      <c r="DU121" s="950"/>
      <c r="DV121" s="951">
        <v>26.2</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76404282</v>
      </c>
      <c r="BR122" s="1028"/>
      <c r="BS122" s="1028"/>
      <c r="BT122" s="1028"/>
      <c r="BU122" s="1028"/>
      <c r="BV122" s="1028">
        <v>75797789</v>
      </c>
      <c r="BW122" s="1028"/>
      <c r="BX122" s="1028"/>
      <c r="BY122" s="1028"/>
      <c r="BZ122" s="1028"/>
      <c r="CA122" s="1028">
        <v>73945866</v>
      </c>
      <c r="CB122" s="1028"/>
      <c r="CC122" s="1028"/>
      <c r="CD122" s="1028"/>
      <c r="CE122" s="1028"/>
      <c r="CF122" s="1048">
        <v>260.2</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5143493</v>
      </c>
      <c r="DH122" s="950"/>
      <c r="DI122" s="950"/>
      <c r="DJ122" s="950"/>
      <c r="DK122" s="950"/>
      <c r="DL122" s="950">
        <v>5104060</v>
      </c>
      <c r="DM122" s="950"/>
      <c r="DN122" s="950"/>
      <c r="DO122" s="950"/>
      <c r="DP122" s="950"/>
      <c r="DQ122" s="950">
        <v>5595717</v>
      </c>
      <c r="DR122" s="950"/>
      <c r="DS122" s="950"/>
      <c r="DT122" s="950"/>
      <c r="DU122" s="950"/>
      <c r="DV122" s="951">
        <v>19.7</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49020</v>
      </c>
      <c r="AB123" s="989"/>
      <c r="AC123" s="989"/>
      <c r="AD123" s="989"/>
      <c r="AE123" s="990"/>
      <c r="AF123" s="991">
        <v>48152</v>
      </c>
      <c r="AG123" s="989"/>
      <c r="AH123" s="989"/>
      <c r="AI123" s="989"/>
      <c r="AJ123" s="990"/>
      <c r="AK123" s="991">
        <v>47701</v>
      </c>
      <c r="AL123" s="989"/>
      <c r="AM123" s="989"/>
      <c r="AN123" s="989"/>
      <c r="AO123" s="990"/>
      <c r="AP123" s="992">
        <v>0.2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445</v>
      </c>
      <c r="BP123" s="1036"/>
      <c r="BQ123" s="1095">
        <v>115474020</v>
      </c>
      <c r="BR123" s="1096"/>
      <c r="BS123" s="1096"/>
      <c r="BT123" s="1096"/>
      <c r="BU123" s="1096"/>
      <c r="BV123" s="1096">
        <v>119235367</v>
      </c>
      <c r="BW123" s="1096"/>
      <c r="BX123" s="1096"/>
      <c r="BY123" s="1096"/>
      <c r="BZ123" s="1096"/>
      <c r="CA123" s="1096">
        <v>116893320</v>
      </c>
      <c r="CB123" s="1096"/>
      <c r="CC123" s="1096"/>
      <c r="CD123" s="1096"/>
      <c r="CE123" s="1096"/>
      <c r="CF123" s="1029"/>
      <c r="CG123" s="1030"/>
      <c r="CH123" s="1030"/>
      <c r="CI123" s="1030"/>
      <c r="CJ123" s="1031"/>
      <c r="CK123" s="1040"/>
      <c r="CL123" s="1041"/>
      <c r="CM123" s="1041"/>
      <c r="CN123" s="1041"/>
      <c r="CO123" s="1042"/>
      <c r="CP123" s="1050" t="s">
        <v>391</v>
      </c>
      <c r="CQ123" s="1051"/>
      <c r="CR123" s="1051"/>
      <c r="CS123" s="1051"/>
      <c r="CT123" s="1051"/>
      <c r="CU123" s="1051"/>
      <c r="CV123" s="1051"/>
      <c r="CW123" s="1051"/>
      <c r="CX123" s="1051"/>
      <c r="CY123" s="1051"/>
      <c r="CZ123" s="1051"/>
      <c r="DA123" s="1051"/>
      <c r="DB123" s="1051"/>
      <c r="DC123" s="1051"/>
      <c r="DD123" s="1051"/>
      <c r="DE123" s="1051"/>
      <c r="DF123" s="1052"/>
      <c r="DG123" s="988">
        <v>639190</v>
      </c>
      <c r="DH123" s="989"/>
      <c r="DI123" s="989"/>
      <c r="DJ123" s="989"/>
      <c r="DK123" s="990"/>
      <c r="DL123" s="991">
        <v>920476</v>
      </c>
      <c r="DM123" s="989"/>
      <c r="DN123" s="989"/>
      <c r="DO123" s="989"/>
      <c r="DP123" s="990"/>
      <c r="DQ123" s="991">
        <v>908018</v>
      </c>
      <c r="DR123" s="989"/>
      <c r="DS123" s="989"/>
      <c r="DT123" s="989"/>
      <c r="DU123" s="990"/>
      <c r="DV123" s="992">
        <v>3.2</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221</v>
      </c>
      <c r="BR124" s="1058"/>
      <c r="BS124" s="1058"/>
      <c r="BT124" s="1058"/>
      <c r="BU124" s="1058"/>
      <c r="BV124" s="1058" t="s">
        <v>221</v>
      </c>
      <c r="BW124" s="1058"/>
      <c r="BX124" s="1058"/>
      <c r="BY124" s="1058"/>
      <c r="BZ124" s="1058"/>
      <c r="CA124" s="1058" t="s">
        <v>221</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29627</v>
      </c>
      <c r="DH124" s="1014"/>
      <c r="DI124" s="1014"/>
      <c r="DJ124" s="1014"/>
      <c r="DK124" s="1015"/>
      <c r="DL124" s="1013" t="s">
        <v>221</v>
      </c>
      <c r="DM124" s="1014"/>
      <c r="DN124" s="1014"/>
      <c r="DO124" s="1014"/>
      <c r="DP124" s="1015"/>
      <c r="DQ124" s="1013" t="s">
        <v>221</v>
      </c>
      <c r="DR124" s="1014"/>
      <c r="DS124" s="1014"/>
      <c r="DT124" s="1014"/>
      <c r="DU124" s="1015"/>
      <c r="DV124" s="1016" t="s">
        <v>221</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58962</v>
      </c>
      <c r="AB126" s="989"/>
      <c r="AC126" s="989"/>
      <c r="AD126" s="989"/>
      <c r="AE126" s="990"/>
      <c r="AF126" s="991">
        <v>45767</v>
      </c>
      <c r="AG126" s="989"/>
      <c r="AH126" s="989"/>
      <c r="AI126" s="989"/>
      <c r="AJ126" s="990"/>
      <c r="AK126" s="991">
        <v>33908</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221</v>
      </c>
      <c r="DH126" s="950"/>
      <c r="DI126" s="950"/>
      <c r="DJ126" s="950"/>
      <c r="DK126" s="950"/>
      <c r="DL126" s="950" t="s">
        <v>221</v>
      </c>
      <c r="DM126" s="950"/>
      <c r="DN126" s="950"/>
      <c r="DO126" s="950"/>
      <c r="DP126" s="950"/>
      <c r="DQ126" s="950" t="s">
        <v>221</v>
      </c>
      <c r="DR126" s="950"/>
      <c r="DS126" s="950"/>
      <c r="DT126" s="950"/>
      <c r="DU126" s="950"/>
      <c r="DV126" s="951" t="s">
        <v>221</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221</v>
      </c>
      <c r="AB127" s="989"/>
      <c r="AC127" s="989"/>
      <c r="AD127" s="989"/>
      <c r="AE127" s="990"/>
      <c r="AF127" s="991" t="s">
        <v>221</v>
      </c>
      <c r="AG127" s="989"/>
      <c r="AH127" s="989"/>
      <c r="AI127" s="989"/>
      <c r="AJ127" s="990"/>
      <c r="AK127" s="991" t="s">
        <v>221</v>
      </c>
      <c r="AL127" s="989"/>
      <c r="AM127" s="989"/>
      <c r="AN127" s="989"/>
      <c r="AO127" s="990"/>
      <c r="AP127" s="992" t="s">
        <v>221</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221</v>
      </c>
      <c r="DH127" s="950"/>
      <c r="DI127" s="950"/>
      <c r="DJ127" s="950"/>
      <c r="DK127" s="950"/>
      <c r="DL127" s="950" t="s">
        <v>221</v>
      </c>
      <c r="DM127" s="950"/>
      <c r="DN127" s="950"/>
      <c r="DO127" s="950"/>
      <c r="DP127" s="950"/>
      <c r="DQ127" s="950" t="s">
        <v>221</v>
      </c>
      <c r="DR127" s="950"/>
      <c r="DS127" s="950"/>
      <c r="DT127" s="950"/>
      <c r="DU127" s="950"/>
      <c r="DV127" s="951" t="s">
        <v>221</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679237</v>
      </c>
      <c r="AB128" s="1078"/>
      <c r="AC128" s="1078"/>
      <c r="AD128" s="1078"/>
      <c r="AE128" s="1079"/>
      <c r="AF128" s="1080">
        <v>634955</v>
      </c>
      <c r="AG128" s="1078"/>
      <c r="AH128" s="1078"/>
      <c r="AI128" s="1078"/>
      <c r="AJ128" s="1079"/>
      <c r="AK128" s="1080">
        <v>586928</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221</v>
      </c>
      <c r="BG128" s="1085"/>
      <c r="BH128" s="1085"/>
      <c r="BI128" s="1085"/>
      <c r="BJ128" s="1085"/>
      <c r="BK128" s="1085"/>
      <c r="BL128" s="1086"/>
      <c r="BM128" s="1084">
        <v>11.63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8894</v>
      </c>
      <c r="DH128" s="1070"/>
      <c r="DI128" s="1070"/>
      <c r="DJ128" s="1070"/>
      <c r="DK128" s="1070"/>
      <c r="DL128" s="1070">
        <v>6933</v>
      </c>
      <c r="DM128" s="1070"/>
      <c r="DN128" s="1070"/>
      <c r="DO128" s="1070"/>
      <c r="DP128" s="1070"/>
      <c r="DQ128" s="1070">
        <v>5782</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35957892</v>
      </c>
      <c r="AB129" s="989"/>
      <c r="AC129" s="989"/>
      <c r="AD129" s="989"/>
      <c r="AE129" s="990"/>
      <c r="AF129" s="991">
        <v>35178057</v>
      </c>
      <c r="AG129" s="989"/>
      <c r="AH129" s="989"/>
      <c r="AI129" s="989"/>
      <c r="AJ129" s="990"/>
      <c r="AK129" s="991">
        <v>34422452</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221</v>
      </c>
      <c r="BG129" s="1099"/>
      <c r="BH129" s="1099"/>
      <c r="BI129" s="1099"/>
      <c r="BJ129" s="1099"/>
      <c r="BK129" s="1099"/>
      <c r="BL129" s="1100"/>
      <c r="BM129" s="1098">
        <v>16.63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5724955</v>
      </c>
      <c r="AB130" s="989"/>
      <c r="AC130" s="989"/>
      <c r="AD130" s="989"/>
      <c r="AE130" s="990"/>
      <c r="AF130" s="991">
        <v>5321838</v>
      </c>
      <c r="AG130" s="989"/>
      <c r="AH130" s="989"/>
      <c r="AI130" s="989"/>
      <c r="AJ130" s="990"/>
      <c r="AK130" s="991">
        <v>6005773</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6.1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30232937</v>
      </c>
      <c r="AB131" s="1014"/>
      <c r="AC131" s="1014"/>
      <c r="AD131" s="1014"/>
      <c r="AE131" s="1015"/>
      <c r="AF131" s="1013">
        <v>29856219</v>
      </c>
      <c r="AG131" s="1014"/>
      <c r="AH131" s="1014"/>
      <c r="AI131" s="1014"/>
      <c r="AJ131" s="1015"/>
      <c r="AK131" s="1013">
        <v>28416679</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468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8.4256584140000008</v>
      </c>
      <c r="AB132" s="1130"/>
      <c r="AC132" s="1130"/>
      <c r="AD132" s="1130"/>
      <c r="AE132" s="1131"/>
      <c r="AF132" s="1132">
        <v>6.4705748569999999</v>
      </c>
      <c r="AG132" s="1130"/>
      <c r="AH132" s="1130"/>
      <c r="AI132" s="1130"/>
      <c r="AJ132" s="1131"/>
      <c r="AK132" s="1132">
        <v>3.4556430749999998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10</v>
      </c>
      <c r="AB133" s="1113"/>
      <c r="AC133" s="1113"/>
      <c r="AD133" s="1113"/>
      <c r="AE133" s="1114"/>
      <c r="AF133" s="1112">
        <v>8.5</v>
      </c>
      <c r="AG133" s="1113"/>
      <c r="AH133" s="1113"/>
      <c r="AI133" s="1113"/>
      <c r="AJ133" s="1114"/>
      <c r="AK133" s="1112">
        <v>6.1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7799820</v>
      </c>
      <c r="L9" s="266">
        <v>64932</v>
      </c>
      <c r="M9" s="267">
        <v>55721</v>
      </c>
      <c r="N9" s="268">
        <v>16.5</v>
      </c>
    </row>
    <row r="10" spans="1:16">
      <c r="A10" s="250"/>
      <c r="B10" s="246"/>
      <c r="C10" s="246"/>
      <c r="D10" s="246"/>
      <c r="E10" s="246"/>
      <c r="F10" s="246"/>
      <c r="G10" s="1152" t="s">
        <v>480</v>
      </c>
      <c r="H10" s="1153"/>
      <c r="I10" s="1153"/>
      <c r="J10" s="1154"/>
      <c r="K10" s="269">
        <v>1522977</v>
      </c>
      <c r="L10" s="270">
        <v>12678</v>
      </c>
      <c r="M10" s="271">
        <v>5407</v>
      </c>
      <c r="N10" s="272">
        <v>134.5</v>
      </c>
    </row>
    <row r="11" spans="1:16" ht="13.5" customHeight="1">
      <c r="A11" s="250"/>
      <c r="B11" s="246"/>
      <c r="C11" s="246"/>
      <c r="D11" s="246"/>
      <c r="E11" s="246"/>
      <c r="F11" s="246"/>
      <c r="G11" s="1152" t="s">
        <v>481</v>
      </c>
      <c r="H11" s="1153"/>
      <c r="I11" s="1153"/>
      <c r="J11" s="1154"/>
      <c r="K11" s="269">
        <v>1481068</v>
      </c>
      <c r="L11" s="270">
        <v>12330</v>
      </c>
      <c r="M11" s="271">
        <v>4456</v>
      </c>
      <c r="N11" s="272">
        <v>176.7</v>
      </c>
    </row>
    <row r="12" spans="1:16" ht="13.5" customHeight="1">
      <c r="A12" s="250"/>
      <c r="B12" s="246"/>
      <c r="C12" s="246"/>
      <c r="D12" s="246"/>
      <c r="E12" s="246"/>
      <c r="F12" s="246"/>
      <c r="G12" s="1152" t="s">
        <v>482</v>
      </c>
      <c r="H12" s="1153"/>
      <c r="I12" s="1153"/>
      <c r="J12" s="1154"/>
      <c r="K12" s="269">
        <v>471105</v>
      </c>
      <c r="L12" s="270">
        <v>3922</v>
      </c>
      <c r="M12" s="271">
        <v>1602</v>
      </c>
      <c r="N12" s="272">
        <v>144.80000000000001</v>
      </c>
    </row>
    <row r="13" spans="1:16" ht="13.5" customHeight="1">
      <c r="A13" s="250"/>
      <c r="B13" s="246"/>
      <c r="C13" s="246"/>
      <c r="D13" s="246"/>
      <c r="E13" s="246"/>
      <c r="F13" s="246"/>
      <c r="G13" s="1152" t="s">
        <v>483</v>
      </c>
      <c r="H13" s="1153"/>
      <c r="I13" s="1153"/>
      <c r="J13" s="1154"/>
      <c r="K13" s="269" t="s">
        <v>484</v>
      </c>
      <c r="L13" s="270" t="s">
        <v>484</v>
      </c>
      <c r="M13" s="271">
        <v>24</v>
      </c>
      <c r="N13" s="272" t="s">
        <v>484</v>
      </c>
    </row>
    <row r="14" spans="1:16" ht="13.5" customHeight="1">
      <c r="A14" s="250"/>
      <c r="B14" s="246"/>
      <c r="C14" s="246"/>
      <c r="D14" s="246"/>
      <c r="E14" s="246"/>
      <c r="F14" s="246"/>
      <c r="G14" s="1152" t="s">
        <v>485</v>
      </c>
      <c r="H14" s="1153"/>
      <c r="I14" s="1153"/>
      <c r="J14" s="1154"/>
      <c r="K14" s="269">
        <v>133962</v>
      </c>
      <c r="L14" s="270">
        <v>1115</v>
      </c>
      <c r="M14" s="271">
        <v>2095</v>
      </c>
      <c r="N14" s="272">
        <v>-46.8</v>
      </c>
    </row>
    <row r="15" spans="1:16" ht="13.5" customHeight="1">
      <c r="A15" s="250"/>
      <c r="B15" s="246"/>
      <c r="C15" s="246"/>
      <c r="D15" s="246"/>
      <c r="E15" s="246"/>
      <c r="F15" s="246"/>
      <c r="G15" s="1152" t="s">
        <v>486</v>
      </c>
      <c r="H15" s="1153"/>
      <c r="I15" s="1153"/>
      <c r="J15" s="1154"/>
      <c r="K15" s="269">
        <v>70079</v>
      </c>
      <c r="L15" s="270">
        <v>583</v>
      </c>
      <c r="M15" s="271">
        <v>1844</v>
      </c>
      <c r="N15" s="272">
        <v>-68.400000000000006</v>
      </c>
    </row>
    <row r="16" spans="1:16">
      <c r="A16" s="250"/>
      <c r="B16" s="246"/>
      <c r="C16" s="246"/>
      <c r="D16" s="246"/>
      <c r="E16" s="246"/>
      <c r="F16" s="246"/>
      <c r="G16" s="1155" t="s">
        <v>487</v>
      </c>
      <c r="H16" s="1156"/>
      <c r="I16" s="1156"/>
      <c r="J16" s="1157"/>
      <c r="K16" s="270">
        <v>-557178</v>
      </c>
      <c r="L16" s="270">
        <v>-4638</v>
      </c>
      <c r="M16" s="271">
        <v>-4887</v>
      </c>
      <c r="N16" s="272">
        <v>-5.0999999999999996</v>
      </c>
    </row>
    <row r="17" spans="1:16">
      <c r="A17" s="250"/>
      <c r="B17" s="246"/>
      <c r="C17" s="246"/>
      <c r="D17" s="246"/>
      <c r="E17" s="246"/>
      <c r="F17" s="246"/>
      <c r="G17" s="1155" t="s">
        <v>170</v>
      </c>
      <c r="H17" s="1156"/>
      <c r="I17" s="1156"/>
      <c r="J17" s="1157"/>
      <c r="K17" s="270">
        <v>10921833</v>
      </c>
      <c r="L17" s="270">
        <v>90922</v>
      </c>
      <c r="M17" s="271">
        <v>66260</v>
      </c>
      <c r="N17" s="272">
        <v>37.200000000000003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7.88</v>
      </c>
      <c r="L21" s="283">
        <v>6.58</v>
      </c>
      <c r="M21" s="284">
        <v>1.3</v>
      </c>
      <c r="N21" s="251"/>
      <c r="O21" s="285"/>
      <c r="P21" s="281"/>
    </row>
    <row r="22" spans="1:16" s="286" customFormat="1">
      <c r="A22" s="281"/>
      <c r="B22" s="251"/>
      <c r="C22" s="251"/>
      <c r="D22" s="251"/>
      <c r="E22" s="251"/>
      <c r="F22" s="251"/>
      <c r="G22" s="1147" t="s">
        <v>493</v>
      </c>
      <c r="H22" s="1148"/>
      <c r="I22" s="1148"/>
      <c r="J22" s="1149"/>
      <c r="K22" s="287">
        <v>97.2</v>
      </c>
      <c r="L22" s="288">
        <v>99.7</v>
      </c>
      <c r="M22" s="289">
        <v>-2.5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4519597</v>
      </c>
      <c r="L32" s="296">
        <v>37625</v>
      </c>
      <c r="M32" s="297">
        <v>35238</v>
      </c>
      <c r="N32" s="298">
        <v>6.8</v>
      </c>
    </row>
    <row r="33" spans="1:16" ht="13.5" customHeight="1">
      <c r="A33" s="250"/>
      <c r="B33" s="246"/>
      <c r="C33" s="246"/>
      <c r="D33" s="246"/>
      <c r="E33" s="246"/>
      <c r="F33" s="246"/>
      <c r="G33" s="1163" t="s">
        <v>498</v>
      </c>
      <c r="H33" s="1164"/>
      <c r="I33" s="1164"/>
      <c r="J33" s="1165"/>
      <c r="K33" s="296" t="s">
        <v>484</v>
      </c>
      <c r="L33" s="296" t="s">
        <v>484</v>
      </c>
      <c r="M33" s="297" t="s">
        <v>484</v>
      </c>
      <c r="N33" s="298" t="s">
        <v>484</v>
      </c>
    </row>
    <row r="34" spans="1:16" ht="27" customHeight="1">
      <c r="A34" s="250"/>
      <c r="B34" s="246"/>
      <c r="C34" s="246"/>
      <c r="D34" s="246"/>
      <c r="E34" s="246"/>
      <c r="F34" s="246"/>
      <c r="G34" s="1163" t="s">
        <v>499</v>
      </c>
      <c r="H34" s="1164"/>
      <c r="I34" s="1164"/>
      <c r="J34" s="1165"/>
      <c r="K34" s="296">
        <v>36317</v>
      </c>
      <c r="L34" s="296">
        <v>302</v>
      </c>
      <c r="M34" s="297">
        <v>9</v>
      </c>
      <c r="N34" s="298">
        <v>3255.6</v>
      </c>
    </row>
    <row r="35" spans="1:16" ht="27" customHeight="1">
      <c r="A35" s="250"/>
      <c r="B35" s="246"/>
      <c r="C35" s="246"/>
      <c r="D35" s="246"/>
      <c r="E35" s="246"/>
      <c r="F35" s="246"/>
      <c r="G35" s="1163" t="s">
        <v>500</v>
      </c>
      <c r="H35" s="1164"/>
      <c r="I35" s="1164"/>
      <c r="J35" s="1165"/>
      <c r="K35" s="296">
        <v>2776324</v>
      </c>
      <c r="L35" s="296">
        <v>23112</v>
      </c>
      <c r="M35" s="297">
        <v>12777</v>
      </c>
      <c r="N35" s="298">
        <v>80.900000000000006</v>
      </c>
    </row>
    <row r="36" spans="1:16" ht="27" customHeight="1">
      <c r="A36" s="250"/>
      <c r="B36" s="246"/>
      <c r="C36" s="246"/>
      <c r="D36" s="246"/>
      <c r="E36" s="246"/>
      <c r="F36" s="246"/>
      <c r="G36" s="1163" t="s">
        <v>501</v>
      </c>
      <c r="H36" s="1164"/>
      <c r="I36" s="1164"/>
      <c r="J36" s="1165"/>
      <c r="K36" s="296">
        <v>160833</v>
      </c>
      <c r="L36" s="296">
        <v>1339</v>
      </c>
      <c r="M36" s="297">
        <v>1670</v>
      </c>
      <c r="N36" s="298">
        <v>-19.8</v>
      </c>
    </row>
    <row r="37" spans="1:16" ht="13.5" customHeight="1">
      <c r="A37" s="250"/>
      <c r="B37" s="246"/>
      <c r="C37" s="246"/>
      <c r="D37" s="246"/>
      <c r="E37" s="246"/>
      <c r="F37" s="246"/>
      <c r="G37" s="1163" t="s">
        <v>502</v>
      </c>
      <c r="H37" s="1164"/>
      <c r="I37" s="1164"/>
      <c r="J37" s="1165"/>
      <c r="K37" s="296">
        <v>81609</v>
      </c>
      <c r="L37" s="296">
        <v>679</v>
      </c>
      <c r="M37" s="297">
        <v>592</v>
      </c>
      <c r="N37" s="298">
        <v>14.7</v>
      </c>
    </row>
    <row r="38" spans="1:16" ht="27" customHeight="1">
      <c r="A38" s="250"/>
      <c r="B38" s="246"/>
      <c r="C38" s="246"/>
      <c r="D38" s="246"/>
      <c r="E38" s="246"/>
      <c r="F38" s="246"/>
      <c r="G38" s="1166" t="s">
        <v>503</v>
      </c>
      <c r="H38" s="1167"/>
      <c r="I38" s="1167"/>
      <c r="J38" s="1168"/>
      <c r="K38" s="299" t="s">
        <v>484</v>
      </c>
      <c r="L38" s="299" t="s">
        <v>484</v>
      </c>
      <c r="M38" s="300">
        <v>0</v>
      </c>
      <c r="N38" s="301" t="s">
        <v>484</v>
      </c>
      <c r="O38" s="295"/>
    </row>
    <row r="39" spans="1:16">
      <c r="A39" s="250"/>
      <c r="B39" s="246"/>
      <c r="C39" s="246"/>
      <c r="D39" s="246"/>
      <c r="E39" s="246"/>
      <c r="F39" s="246"/>
      <c r="G39" s="1166" t="s">
        <v>504</v>
      </c>
      <c r="H39" s="1167"/>
      <c r="I39" s="1167"/>
      <c r="J39" s="1168"/>
      <c r="K39" s="302">
        <v>-586928</v>
      </c>
      <c r="L39" s="302">
        <v>-4886</v>
      </c>
      <c r="M39" s="303">
        <v>-7965</v>
      </c>
      <c r="N39" s="304">
        <v>-38.700000000000003</v>
      </c>
      <c r="O39" s="295"/>
    </row>
    <row r="40" spans="1:16" ht="27" customHeight="1">
      <c r="A40" s="250"/>
      <c r="B40" s="246"/>
      <c r="C40" s="246"/>
      <c r="D40" s="246"/>
      <c r="E40" s="246"/>
      <c r="F40" s="246"/>
      <c r="G40" s="1163" t="s">
        <v>505</v>
      </c>
      <c r="H40" s="1164"/>
      <c r="I40" s="1164"/>
      <c r="J40" s="1165"/>
      <c r="K40" s="302">
        <v>-6005773</v>
      </c>
      <c r="L40" s="302">
        <v>-49997</v>
      </c>
      <c r="M40" s="303">
        <v>-31941</v>
      </c>
      <c r="N40" s="304">
        <v>56.5</v>
      </c>
      <c r="O40" s="295"/>
    </row>
    <row r="41" spans="1:16">
      <c r="A41" s="250"/>
      <c r="B41" s="246"/>
      <c r="C41" s="246"/>
      <c r="D41" s="246"/>
      <c r="E41" s="246"/>
      <c r="F41" s="246"/>
      <c r="G41" s="1169" t="s">
        <v>282</v>
      </c>
      <c r="H41" s="1170"/>
      <c r="I41" s="1170"/>
      <c r="J41" s="1171"/>
      <c r="K41" s="296">
        <v>981979</v>
      </c>
      <c r="L41" s="302">
        <v>8175</v>
      </c>
      <c r="M41" s="303">
        <v>10381</v>
      </c>
      <c r="N41" s="304">
        <v>-21.3</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8835933</v>
      </c>
      <c r="J51" s="322">
        <v>71642</v>
      </c>
      <c r="K51" s="323">
        <v>111.4</v>
      </c>
      <c r="L51" s="324">
        <v>57996</v>
      </c>
      <c r="M51" s="325">
        <v>14.5</v>
      </c>
      <c r="N51" s="326">
        <v>96.9</v>
      </c>
    </row>
    <row r="52" spans="1:14">
      <c r="A52" s="250"/>
      <c r="B52" s="246"/>
      <c r="C52" s="246"/>
      <c r="D52" s="246"/>
      <c r="E52" s="246"/>
      <c r="F52" s="246"/>
      <c r="G52" s="327"/>
      <c r="H52" s="328" t="s">
        <v>516</v>
      </c>
      <c r="I52" s="329">
        <v>5714159</v>
      </c>
      <c r="J52" s="330">
        <v>46330</v>
      </c>
      <c r="K52" s="331">
        <v>105.7</v>
      </c>
      <c r="L52" s="332">
        <v>32288</v>
      </c>
      <c r="M52" s="333">
        <v>5.9</v>
      </c>
      <c r="N52" s="334">
        <v>99.8</v>
      </c>
    </row>
    <row r="53" spans="1:14">
      <c r="A53" s="250"/>
      <c r="B53" s="246"/>
      <c r="C53" s="246"/>
      <c r="D53" s="246"/>
      <c r="E53" s="246"/>
      <c r="F53" s="246"/>
      <c r="G53" s="312" t="s">
        <v>517</v>
      </c>
      <c r="H53" s="313"/>
      <c r="I53" s="321">
        <v>10656459</v>
      </c>
      <c r="J53" s="322">
        <v>86791</v>
      </c>
      <c r="K53" s="323">
        <v>21.1</v>
      </c>
      <c r="L53" s="324">
        <v>64620</v>
      </c>
      <c r="M53" s="325">
        <v>11.4</v>
      </c>
      <c r="N53" s="326">
        <v>9.6999999999999993</v>
      </c>
    </row>
    <row r="54" spans="1:14">
      <c r="A54" s="250"/>
      <c r="B54" s="246"/>
      <c r="C54" s="246"/>
      <c r="D54" s="246"/>
      <c r="E54" s="246"/>
      <c r="F54" s="246"/>
      <c r="G54" s="327"/>
      <c r="H54" s="328" t="s">
        <v>516</v>
      </c>
      <c r="I54" s="329">
        <v>6083503</v>
      </c>
      <c r="J54" s="330">
        <v>49547</v>
      </c>
      <c r="K54" s="331">
        <v>6.9</v>
      </c>
      <c r="L54" s="332">
        <v>37260</v>
      </c>
      <c r="M54" s="333">
        <v>15.4</v>
      </c>
      <c r="N54" s="334">
        <v>-8.5</v>
      </c>
    </row>
    <row r="55" spans="1:14">
      <c r="A55" s="250"/>
      <c r="B55" s="246"/>
      <c r="C55" s="246"/>
      <c r="D55" s="246"/>
      <c r="E55" s="246"/>
      <c r="F55" s="246"/>
      <c r="G55" s="312" t="s">
        <v>518</v>
      </c>
      <c r="H55" s="313"/>
      <c r="I55" s="321">
        <v>8559257</v>
      </c>
      <c r="J55" s="322">
        <v>70263</v>
      </c>
      <c r="K55" s="323">
        <v>-19</v>
      </c>
      <c r="L55" s="324">
        <v>64287</v>
      </c>
      <c r="M55" s="325">
        <v>-0.5</v>
      </c>
      <c r="N55" s="326">
        <v>-18.5</v>
      </c>
    </row>
    <row r="56" spans="1:14">
      <c r="A56" s="250"/>
      <c r="B56" s="246"/>
      <c r="C56" s="246"/>
      <c r="D56" s="246"/>
      <c r="E56" s="246"/>
      <c r="F56" s="246"/>
      <c r="G56" s="327"/>
      <c r="H56" s="328" t="s">
        <v>516</v>
      </c>
      <c r="I56" s="329">
        <v>4974722</v>
      </c>
      <c r="J56" s="330">
        <v>40837</v>
      </c>
      <c r="K56" s="331">
        <v>-17.600000000000001</v>
      </c>
      <c r="L56" s="332">
        <v>41052</v>
      </c>
      <c r="M56" s="333">
        <v>10.199999999999999</v>
      </c>
      <c r="N56" s="334">
        <v>-27.8</v>
      </c>
    </row>
    <row r="57" spans="1:14">
      <c r="A57" s="250"/>
      <c r="B57" s="246"/>
      <c r="C57" s="246"/>
      <c r="D57" s="246"/>
      <c r="E57" s="246"/>
      <c r="F57" s="246"/>
      <c r="G57" s="312" t="s">
        <v>519</v>
      </c>
      <c r="H57" s="313"/>
      <c r="I57" s="321">
        <v>5652769</v>
      </c>
      <c r="J57" s="322">
        <v>46719</v>
      </c>
      <c r="K57" s="323">
        <v>-33.5</v>
      </c>
      <c r="L57" s="324">
        <v>46440</v>
      </c>
      <c r="M57" s="325">
        <v>-27.8</v>
      </c>
      <c r="N57" s="326">
        <v>-5.7</v>
      </c>
    </row>
    <row r="58" spans="1:14">
      <c r="A58" s="250"/>
      <c r="B58" s="246"/>
      <c r="C58" s="246"/>
      <c r="D58" s="246"/>
      <c r="E58" s="246"/>
      <c r="F58" s="246"/>
      <c r="G58" s="327"/>
      <c r="H58" s="328" t="s">
        <v>516</v>
      </c>
      <c r="I58" s="329">
        <v>3270778</v>
      </c>
      <c r="J58" s="330">
        <v>27032</v>
      </c>
      <c r="K58" s="331">
        <v>-33.799999999999997</v>
      </c>
      <c r="L58" s="332">
        <v>27658</v>
      </c>
      <c r="M58" s="333">
        <v>-32.6</v>
      </c>
      <c r="N58" s="334">
        <v>-1.2</v>
      </c>
    </row>
    <row r="59" spans="1:14">
      <c r="A59" s="250"/>
      <c r="B59" s="246"/>
      <c r="C59" s="246"/>
      <c r="D59" s="246"/>
      <c r="E59" s="246"/>
      <c r="F59" s="246"/>
      <c r="G59" s="312" t="s">
        <v>520</v>
      </c>
      <c r="H59" s="313"/>
      <c r="I59" s="321">
        <v>5376904</v>
      </c>
      <c r="J59" s="322">
        <v>44762</v>
      </c>
      <c r="K59" s="323">
        <v>-4.2</v>
      </c>
      <c r="L59" s="324">
        <v>63257</v>
      </c>
      <c r="M59" s="325">
        <v>36.200000000000003</v>
      </c>
      <c r="N59" s="326">
        <v>-40.4</v>
      </c>
    </row>
    <row r="60" spans="1:14">
      <c r="A60" s="250"/>
      <c r="B60" s="246"/>
      <c r="C60" s="246"/>
      <c r="D60" s="246"/>
      <c r="E60" s="246"/>
      <c r="F60" s="246"/>
      <c r="G60" s="327"/>
      <c r="H60" s="328" t="s">
        <v>516</v>
      </c>
      <c r="I60" s="335">
        <v>2070891</v>
      </c>
      <c r="J60" s="330">
        <v>17240</v>
      </c>
      <c r="K60" s="331">
        <v>-36.200000000000003</v>
      </c>
      <c r="L60" s="332">
        <v>27259</v>
      </c>
      <c r="M60" s="333">
        <v>-1.4</v>
      </c>
      <c r="N60" s="334">
        <v>-34.799999999999997</v>
      </c>
    </row>
    <row r="61" spans="1:14">
      <c r="A61" s="250"/>
      <c r="B61" s="246"/>
      <c r="C61" s="246"/>
      <c r="D61" s="246"/>
      <c r="E61" s="246"/>
      <c r="F61" s="246"/>
      <c r="G61" s="312" t="s">
        <v>521</v>
      </c>
      <c r="H61" s="336"/>
      <c r="I61" s="337">
        <v>7816264</v>
      </c>
      <c r="J61" s="338">
        <v>64035</v>
      </c>
      <c r="K61" s="339">
        <v>15.2</v>
      </c>
      <c r="L61" s="340">
        <v>59320</v>
      </c>
      <c r="M61" s="341">
        <v>6.8</v>
      </c>
      <c r="N61" s="326">
        <v>8.4</v>
      </c>
    </row>
    <row r="62" spans="1:14">
      <c r="A62" s="250"/>
      <c r="B62" s="246"/>
      <c r="C62" s="246"/>
      <c r="D62" s="246"/>
      <c r="E62" s="246"/>
      <c r="F62" s="246"/>
      <c r="G62" s="327"/>
      <c r="H62" s="328" t="s">
        <v>516</v>
      </c>
      <c r="I62" s="329">
        <v>4422811</v>
      </c>
      <c r="J62" s="330">
        <v>36197</v>
      </c>
      <c r="K62" s="331">
        <v>5</v>
      </c>
      <c r="L62" s="332">
        <v>33103</v>
      </c>
      <c r="M62" s="333">
        <v>-0.5</v>
      </c>
      <c r="N62" s="334">
        <v>5.5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15.98</v>
      </c>
      <c r="G47" s="12">
        <v>15.99</v>
      </c>
      <c r="H47" s="12">
        <v>16.23</v>
      </c>
      <c r="I47" s="12">
        <v>16.62</v>
      </c>
      <c r="J47" s="13">
        <v>16.989999999999998</v>
      </c>
    </row>
    <row r="48" spans="2:10" ht="57.75" customHeight="1">
      <c r="B48" s="14"/>
      <c r="C48" s="1174" t="s">
        <v>4</v>
      </c>
      <c r="D48" s="1174"/>
      <c r="E48" s="1175"/>
      <c r="F48" s="15">
        <v>0.94</v>
      </c>
      <c r="G48" s="16">
        <v>1.24</v>
      </c>
      <c r="H48" s="16">
        <v>3.83</v>
      </c>
      <c r="I48" s="16">
        <v>4.6100000000000003</v>
      </c>
      <c r="J48" s="17">
        <v>3.49</v>
      </c>
    </row>
    <row r="49" spans="2:10" ht="57.75" customHeight="1" thickBot="1">
      <c r="B49" s="18"/>
      <c r="C49" s="1176" t="s">
        <v>5</v>
      </c>
      <c r="D49" s="1176"/>
      <c r="E49" s="1177"/>
      <c r="F49" s="19">
        <v>8.75</v>
      </c>
      <c r="G49" s="20">
        <v>7.78</v>
      </c>
      <c r="H49" s="20">
        <v>7.67</v>
      </c>
      <c r="I49" s="20">
        <v>1.88</v>
      </c>
      <c r="J49" s="21">
        <v>3.4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2018-03-08T06:25:05Z</cp:lastPrinted>
  <dcterms:created xsi:type="dcterms:W3CDTF">2018-01-24T05:23:53Z</dcterms:created>
  <dcterms:modified xsi:type="dcterms:W3CDTF">2018-11-30T06:30:39Z</dcterms:modified>
  <cp:category/>
</cp:coreProperties>
</file>