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総務部\総務部 財政課\財政\決算関係\財政状況資料集\H29決算\08 県回答（追加照会分）\"/>
    </mc:Choice>
  </mc:AlternateContent>
  <xr:revisionPtr revIDLastSave="0" documentId="13_ncr:1_{32DCA3BE-B883-4FCE-822D-5457925DE27E}" xr6:coauthVersionLast="36" xr6:coauthVersionMax="36" xr10:uidLastSave="{00000000-0000-0000-0000-000000000000}"/>
  <bookViews>
    <workbookView xWindow="0" yWindow="0" windowWidth="20490" windowHeight="7500" tabRatio="7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F63" i="12"/>
  <c r="AP23" i="12"/>
  <c r="AA23" i="12"/>
  <c r="V23" i="12"/>
  <c r="Q23" i="12"/>
  <c r="CW102" i="12" l="1"/>
  <c r="DB102" i="12"/>
  <c r="CR102"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C37" i="10"/>
  <c r="BE36" i="10"/>
  <c r="AM36" i="10"/>
  <c r="C36" i="10"/>
  <c r="C34" i="10"/>
  <c r="U34" i="10" l="1"/>
  <c r="U35" i="10" s="1"/>
  <c r="U36" i="10" s="1"/>
  <c r="U37" i="10" s="1"/>
  <c r="AM34" i="10"/>
  <c r="AM35" i="10" s="1"/>
  <c r="C35"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<sst xmlns="http://schemas.openxmlformats.org/spreadsheetml/2006/main" count="1088" uniqueCount="611">
  <si>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</si>
  <si>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</si>
  <si>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</si>
  <si>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</si>
  <si>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</si>
  <si>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</si>
  <si>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</si>
  <si>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</si>
  <si>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</si>
  <si>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</si>
  <si>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</si>
  <si>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</si>
  <si>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</si>
  <si>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</si>
  <si>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</si>
  <si>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</si>
  <si>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</si>
  <si>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</si>
  <si>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</si>
  <si>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</si>
  <si>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</si>
  <si>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</si>
  <si>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</si>
  <si>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</si>
  <si>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</si>
  <si>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</si>
  <si>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</si>
  <si>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</si>
  <si>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</si>
  <si>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</si>
  <si>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</si>
  <si>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</si>
  <si>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</si>
  <si>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</si>
  <si>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</si>
  <si>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</si>
  <si>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</si>
  <si>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</si>
  <si>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</si>
  <si>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</si>
  <si>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</si>
  <si>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</si>
  <si>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</si>
  <si>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</si>
  <si>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</si>
  <si>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</si>
  <si>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</si>
  <si>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</si>
  <si>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</si>
  <si>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</si>
  <si>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</si>
  <si>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</si>
  <si>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</si>
  <si>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</si>
  <si>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</si>
  <si>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</si>
  <si>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</si>
  <si>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</si>
  <si>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</si>
  <si>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</si>
  <si>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</si>
  <si>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</si>
  <si>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</si>
  <si>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</si>
  <si>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</si>
  <si>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</si>
  <si>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</si>
  <si>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</si>
  <si>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</si>
  <si>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</si>
  <si>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</si>
  <si>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</si>
  <si>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</si>
  <si>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</si>
  <si>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</si>
  <si>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</si>
  <si>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</si>
  <si>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</si>
  <si>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</si>
  <si>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</si>
  <si>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</si>
  <si>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</si>
  <si>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</si>
  <si>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</si>
  <si>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</si>
  <si>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</si>
  <si>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</si>
  <si>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</si>
  <si>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</si>
  <si>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</si>
  <si>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</si>
  <si>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</si>
  <si>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</si>
  <si>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</si>
  <si>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</si>
  <si>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</si>
  <si>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</si>
  <si>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</si>
  <si>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</si>
  <si>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</si>
  <si>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</si>
  <si>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</si>
  <si>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</si>
  <si>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</si>
  <si>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</si>
  <si>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</si>
  <si>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</si>
  <si>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</si>
  <si>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</si>
  <si>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</si>
  <si>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</si>
  <si>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</si>
  <si>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</si>
  <si>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</si>
  <si>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</si>
  <si>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</si>
  <si>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</si>
  <si>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</si>
  <si>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</si>
  <si>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</si>
  <si>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</si>
  <si>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</si>
  <si>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</si>
  <si>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</si>
  <si>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</si>
  <si>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</si>
  <si>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</si>
  <si>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</si>
  <si>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</si>
  <si>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</si>
  <si>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</si>
  <si>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</si>
  <si>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</si>
  <si>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</si>
  <si>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</si>
  <si>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</si>
  <si>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</si>
  <si>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</si>
  <si>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</si>
  <si>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</si>
  <si>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</si>
  <si>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</si>
  <si>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</si>
  <si>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</si>
  <si>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</si>
  <si>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</si>
  <si>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</si>
  <si>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</si>
  <si>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</si>
  <si>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</si>
  <si>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</si>
  <si>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</si>
  <si>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</si>
  <si>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</si>
  <si>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</si>
  <si>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</si>
  <si>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</si>
  <si>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</si>
  <si>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</si>
  <si>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</si>
  <si>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</si>
  <si>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</si>
  <si>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</si>
  <si>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</si>
  <si>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</si>
  <si>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</si>
  <si>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</si>
  <si>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</si>
  <si>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</si>
  <si>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</si>
  <si>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</si>
  <si>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</si>
  <si>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</si>
  <si>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</si>
  <si>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</si>
  <si>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</si>
  <si>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</si>
  <si>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</si>
  <si>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</si>
  <si>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</si>
  <si>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</si>
  <si>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</si>
  <si>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</si>
  <si>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</si>
  <si>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</si>
  <si>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</si>
  <si>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</si>
  <si>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</si>
  <si>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</si>
  <si>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</si>
  <si>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</si>
  <si>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</si>
  <si>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</si>
  <si>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</si>
  <si>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</si>
  <si>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</si>
  <si>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</si>
  <si>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</si>
  <si>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</si>
  <si>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</si>
  <si>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</si>
  <si>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</si>
  <si>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</si>
  <si>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</si>
  <si>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</si>
  <si>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</si>
  <si>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</si>
  <si>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</si>
  <si>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滋賀県長浜市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</si>
  <si>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</si>
  <si>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</si>
  <si>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</si>
  <si>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</si>
  <si>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</si>
  <si>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</si>
  <si>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</si>
  <si>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</si>
  <si>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</si>
  <si>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</si>
  <si>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</si>
  <si>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</si>
  <si>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</si>
  <si>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</si>
  <si>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</si>
  <si>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</si>
  <si>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</si>
  <si>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</si>
  <si>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</si>
  <si>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</si>
  <si>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</si>
  <si>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</si>
  <si>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</si>
  <si>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</si>
  <si>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</si>
  <si>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</si>
  <si>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</si>
  <si>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</si>
  <si>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</si>
  <si>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</si>
  <si>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</si>
  <si>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</si>
  <si>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</si>
  <si>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</si>
  <si>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</si>
  <si>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</si>
  <si>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</si>
  <si>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</si>
  <si>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</si>
  <si>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</si>
  <si>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</si>
  <si>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</si>
  <si>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</si>
  <si>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</si>
  <si>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</si>
  <si>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</si>
  <si>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</si>
  <si>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</si>
  <si>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</si>
  <si>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</si>
  <si>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</si>
  <si>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</si>
  <si>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</si>
  <si>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</si>
  <si>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</si>
  <si>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</si>
  <si>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</si>
  <si>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</si>
  <si>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</si>
  <si>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</si>
  <si>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</si>
  <si>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</si>
  <si>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</si>
  <si>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</si>
  <si>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</si>
  <si>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</si>
  <si>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</si>
  <si>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</si>
  <si>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</si>
  <si>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</si>
  <si>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</si>
  <si>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</si>
  <si>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</si>
  <si>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</si>
  <si>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</si>
  <si>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</si>
  <si>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</si>
  <si>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</si>
  <si>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</si>
  <si>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</si>
  <si>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</si>
  <si>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</si>
  <si>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</si>
  <si>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</si>
  <si>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</si>
  <si>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</si>
  <si>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</si>
  <si>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</si>
  <si>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</si>
  <si>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</si>
  <si>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</si>
  <si>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</si>
  <si>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</si>
  <si>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</si>
  <si>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</si>
  <si>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</si>
  <si>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</si>
  <si>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</si>
  <si>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</si>
  <si>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</si>
  <si>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</si>
  <si>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</si>
  <si>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</si>
  <si>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</si>
  <si>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</si>
  <si>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</si>
  <si>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</si>
  <si>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</si>
  <si>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</si>
  <si>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</si>
  <si>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</si>
  <si>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</si>
  <si>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</si>
  <si>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</si>
  <si>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</si>
  <si>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</si>
  <si>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</si>
  <si>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</si>
  <si>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</si>
  <si>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</si>
  <si>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</si>
  <si>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</si>
  <si>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</si>
  <si>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</si>
  <si>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</si>
  <si>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</si>
  <si>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</si>
  <si>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</si>
  <si>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</si>
  <si>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</si>
  <si>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</si>
  <si>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</si>
  <si>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</si>
  <si>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</si>
  <si>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</si>
  <si>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</si>
  <si>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</si>
  <si>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</si>
  <si>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</si>
  <si>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</si>
  <si>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</si>
  <si>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</si>
  <si>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</si>
  <si>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</si>
  <si>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</si>
  <si>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</si>
  <si>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</si>
  <si>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</si>
  <si>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滋賀県長浜市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</si>
  <si>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</si>
  <si>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</si>
  <si>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</si>
  <si>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</si>
  <si>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</si>
  <si>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</si>
  <si>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</si>
  <si>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</si>
  <si>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</si>
  <si>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</si>
  <si>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</si>
  <si>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</si>
  <si>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</si>
  <si>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</si>
  <si>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</si>
  <si>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</si>
  <si>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</si>
  <si>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</si>
  <si>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</si>
  <si>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</si>
  <si>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</si>
  <si>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</si>
  <si>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</si>
  <si>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</si>
  <si>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</si>
  <si>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</si>
  <si>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</si>
  <si>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</si>
  <si>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</si>
  <si>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</si>
  <si>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</si>
  <si>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</si>
  <si>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</si>
  <si>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</si>
  <si>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</si>
  <si>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</si>
  <si>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</si>
  <si>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</si>
  <si>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</si>
  <si>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病院事業会計</t>
    <phoneticPr fontId="5"/>
  </si>
  <si>
    <t>法適用企業</t>
    <phoneticPr fontId="5"/>
  </si>
  <si>
    <t>老人保健施設事業会計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</si>
  <si>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</si>
  <si>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</si>
  <si>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</si>
  <si>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</si>
  <si>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</si>
  <si>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</si>
  <si>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</si>
  <si>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</si>
  <si>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</si>
  <si>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</si>
  <si>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</si>
  <si>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</si>
  <si>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</si>
  <si>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</si>
  <si>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</si>
  <si>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</si>
  <si>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</si>
  <si>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</si>
  <si>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</si>
  <si>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</si>
  <si>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</si>
  <si>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</si>
  <si>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</si>
  <si>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</si>
  <si>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</si>
  <si>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</si>
  <si>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</si>
  <si>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</si>
  <si>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</si>
  <si>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</si>
  <si>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</si>
  <si>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</si>
  <si>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</si>
  <si>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</si>
  <si>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</si>
  <si>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</si>
  <si>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</si>
  <si>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</si>
  <si>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</si>
  <si>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</si>
  <si>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</si>
  <si>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</si>
  <si>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</si>
  <si>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</si>
  <si>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</si>
  <si>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</si>
  <si>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</si>
  <si>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</si>
  <si>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</si>
  <si>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</si>
  <si>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</si>
  <si>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</si>
  <si>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</si>
  <si>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</si>
  <si>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</si>
  <si>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</si>
  <si>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</si>
  <si>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</si>
  <si>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</si>
  <si>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</si>
  <si>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</si>
  <si>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</si>
  <si>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</si>
  <si>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</si>
  <si>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</si>
  <si>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</si>
  <si>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</si>
  <si>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</si>
  <si>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</si>
  <si>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</si>
  <si>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</si>
  <si>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</si>
  <si>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</si>
  <si>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</si>
  <si>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</si>
  <si>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</si>
  <si>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</si>
  <si>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</si>
  <si>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</si>
  <si>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</si>
  <si>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</si>
  <si>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</si>
  <si>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</si>
  <si>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</si>
  <si>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</si>
  <si>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</si>
  <si>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</si>
  <si>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</si>
  <si>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</si>
  <si>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</si>
  <si>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</si>
  <si>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</si>
  <si>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</si>
  <si>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</si>
  <si>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</si>
  <si>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</si>
  <si>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</si>
  <si>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</si>
  <si>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</si>
  <si>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</si>
  <si>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</si>
  <si>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</si>
  <si>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</si>
  <si>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</si>
  <si>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</si>
  <si>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</si>
  <si>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</si>
  <si>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</si>
  <si>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</si>
  <si>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</si>
  <si>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</si>
  <si>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</si>
  <si>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</si>
  <si>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</si>
  <si>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</si>
  <si>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</si>
  <si>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</si>
  <si>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</si>
  <si>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</si>
  <si>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</si>
  <si>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</si>
  <si>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</si>
  <si>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</si>
  <si>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</si>
  <si>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</si>
  <si>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</si>
  <si>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</si>
  <si>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</si>
  <si>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</si>
  <si>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</si>
  <si>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</si>
  <si>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</si>
  <si>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</si>
  <si>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</si>
  <si>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</si>
  <si>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</si>
  <si>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</si>
  <si>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</si>
  <si>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</si>
  <si>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</si>
  <si>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</si>
  <si>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</si>
  <si>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</si>
  <si>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</si>
  <si>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</si>
  <si>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</si>
  <si>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</si>
  <si>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</si>
  <si>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</si>
  <si>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</si>
  <si>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</si>
  <si>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</si>
  <si>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</si>
  <si>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</si>
  <si>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</si>
  <si>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</si>
  <si>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</si>
  <si>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</si>
  <si>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</si>
  <si>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</si>
  <si>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</si>
  <si>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</si>
  <si>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</si>
  <si>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病院事業会計</t>
  </si>
  <si>
    <t>一般会計</t>
  </si>
  <si>
    <t>国民健康保険特別会計</t>
  </si>
  <si>
    <t>公共下水道事業特別会計</t>
  </si>
  <si>
    <t>介護保険特別会計</t>
  </si>
  <si>
    <t>老人保健施設事業会計</t>
  </si>
  <si>
    <t>休日急患診療所特別会計</t>
  </si>
  <si>
    <t>国民健康保険特別会計（直診勘定）</t>
  </si>
  <si>
    <t>その他会計（赤字）</t>
  </si>
  <si>
    <t>その他会計（黒字）</t>
  </si>
  <si>
    <t>長浜市土地開発公社</t>
    <rPh sb="0" eb="3">
      <t>ナガハマシ</t>
    </rPh>
    <rPh sb="3" eb="5">
      <t>トチ</t>
    </rPh>
    <rPh sb="5" eb="7">
      <t>カイハツ</t>
    </rPh>
    <rPh sb="7" eb="9">
      <t>コウシャ</t>
    </rPh>
    <phoneticPr fontId="11"/>
  </si>
  <si>
    <t>長浜文化スポーツ振興事業団</t>
    <rPh sb="0" eb="2">
      <t>ナガハマ</t>
    </rPh>
    <rPh sb="2" eb="4">
      <t>ブンカ</t>
    </rPh>
    <rPh sb="8" eb="10">
      <t>シンコウ</t>
    </rPh>
    <rPh sb="10" eb="13">
      <t>ジギョウダン</t>
    </rPh>
    <phoneticPr fontId="11"/>
  </si>
  <si>
    <t>長浜曳山文化協会</t>
    <rPh sb="0" eb="2">
      <t>ナガハマ</t>
    </rPh>
    <rPh sb="2" eb="4">
      <t>ヒキヤマ</t>
    </rPh>
    <rPh sb="4" eb="6">
      <t>ブンカ</t>
    </rPh>
    <rPh sb="6" eb="8">
      <t>キョウカイ</t>
    </rPh>
    <phoneticPr fontId="11"/>
  </si>
  <si>
    <t>まちづくり虎姫</t>
    <rPh sb="5" eb="7">
      <t>トラヒメ</t>
    </rPh>
    <phoneticPr fontId="11"/>
  </si>
  <si>
    <t>長浜地方卸売市場</t>
    <rPh sb="0" eb="2">
      <t>ナガハマ</t>
    </rPh>
    <rPh sb="2" eb="4">
      <t>チホウ</t>
    </rPh>
    <rPh sb="4" eb="6">
      <t>オロシウ</t>
    </rPh>
    <rPh sb="6" eb="8">
      <t>イチバ</t>
    </rPh>
    <phoneticPr fontId="11"/>
  </si>
  <si>
    <t>黒壁</t>
    <rPh sb="0" eb="2">
      <t>クロカベ</t>
    </rPh>
    <phoneticPr fontId="11"/>
  </si>
  <si>
    <t>長浜まちづくり</t>
    <rPh sb="0" eb="2">
      <t>ナガハマ</t>
    </rPh>
    <phoneticPr fontId="11"/>
  </si>
  <si>
    <t>えきまち長浜</t>
    <rPh sb="4" eb="6">
      <t>ナガハマ</t>
    </rPh>
    <phoneticPr fontId="11"/>
  </si>
  <si>
    <t>湖北水鳥ステーション</t>
    <rPh sb="0" eb="2">
      <t>コホク</t>
    </rPh>
    <rPh sb="2" eb="3">
      <t>ミズ</t>
    </rPh>
    <rPh sb="3" eb="4">
      <t>ドリ</t>
    </rPh>
    <phoneticPr fontId="11"/>
  </si>
  <si>
    <t>ふるさと夢公社きのもと</t>
    <rPh sb="4" eb="7">
      <t>ユメコウシャ</t>
    </rPh>
    <phoneticPr fontId="11"/>
  </si>
  <si>
    <t>西浅井総合サービス</t>
    <rPh sb="0" eb="3">
      <t>ニシアザイ</t>
    </rPh>
    <rPh sb="3" eb="5">
      <t>ソウゴウ</t>
    </rPh>
    <phoneticPr fontId="11"/>
  </si>
  <si>
    <t>-</t>
    <phoneticPr fontId="11"/>
  </si>
  <si>
    <t>長浜水道企業団</t>
    <rPh sb="0" eb="2">
      <t>ナガハマ</t>
    </rPh>
    <rPh sb="2" eb="4">
      <t>スイドウ</t>
    </rPh>
    <rPh sb="4" eb="6">
      <t>キギョウ</t>
    </rPh>
    <rPh sb="6" eb="7">
      <t>ダン</t>
    </rPh>
    <phoneticPr fontId="2"/>
  </si>
  <si>
    <t>湖北広域行政事務センター</t>
    <rPh sb="0" eb="2">
      <t>コホク</t>
    </rPh>
    <rPh sb="2" eb="4">
      <t>コウイキ</t>
    </rPh>
    <rPh sb="4" eb="6">
      <t>ギョウセイ</t>
    </rPh>
    <rPh sb="6" eb="8">
      <t>ジム</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</si>
  <si>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</si>
  <si>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</si>
  <si>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湖北地域消防本部</t>
    <rPh sb="0" eb="2">
      <t>コホク</t>
    </rPh>
    <rPh sb="2" eb="4">
      <t>チイキ</t>
    </rPh>
    <rPh sb="4" eb="6">
      <t>ショウボウ</t>
    </rPh>
    <rPh sb="6" eb="8">
      <t>ホンブ</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</si>
  <si>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</si>
  <si>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</si>
  <si>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</si>
  <si>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</si>
  <si>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公共施設等整備基金</t>
    <phoneticPr fontId="11"/>
  </si>
  <si>
    <t>協働でつくる長浜まちづくり基金</t>
    <phoneticPr fontId="11"/>
  </si>
  <si>
    <t>地域福祉基金</t>
    <phoneticPr fontId="11"/>
  </si>
  <si>
    <t>職員退職手当基金</t>
    <phoneticPr fontId="11"/>
  </si>
  <si>
    <t>教育施設整備基金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</si>
  <si>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</si>
  <si>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</si>
  <si>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</si>
  <si>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</si>
  <si>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</si>
  <si>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</si>
  <si>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</si>
  <si>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</si>
  <si>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</si>
  <si>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</si>
  <si>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数値はないものの、今後予定している大型事業に伴う市債借入額の増加や、将来負担比率算定の分母となる標準財政規模が普通交付税の合併算定替の縮減・終了により縮小することが予想されるため、楽観できない状況である。
　有形固定資産減価償却率についても、類似団体平均及び全国平均を下回っているが上昇傾向にあるため、今後も公共施設等総合管理計画及び個別施設計画に基づき適正配置や老朽化対策等へ取り組んでいく必要がある。</t>
    <phoneticPr fontId="5"/>
  </si>
  <si>
    <t>　実質公債費比率は、計画的な繰上償還や起債によりH29年度に類似団体平均を下回るほど減少しており、将来負担比率については算定数値なしを維持しているが、今後予定している大型事業による市債借入の増加や普通交付税の合併算定替の縮減・終了による標準財政規模の縮小の影響を考慮し、更なる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</si>
</sst>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5"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81CB431-23A9-4F43-9479-0D132B35A2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c:ext xmlns:c16="http://schemas.microsoft.com/office/drawing/2014/chart" uri="{C3380CC4-5D6E-409C-BE32-E72D297353CC}">
              <c16:uniqueId val="{00000000-BC86-41D3-89E4-A83E4AFF4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86791</c:v>
                </c:pt>
                <c:pt idx="1">
                  <c:v>70263</c:v>
                </c:pt>
                <c:pt idx="2">
                  <c:v>46719</c:v>
                </c:pt>
                <c:pt idx="3">
                  <c:v>44762</c:v>
                </c:pt>
                <c:pt idx="4">
                  <c:v>42404</c:v>
                </c:pt>
              </c:numCache>
            </c:numRef>
          </c:val>
          <c:smooth val="0"/>
          <c:extLst>
            <c:ext xmlns:c16="http://schemas.microsoft.com/office/drawing/2014/chart" uri="{C3380CC4-5D6E-409C-BE32-E72D297353CC}">
              <c16:uniqueId val="{00000001-BC86-41D3-89E4-A83E4AFF4136}"/>
            </c:ext>
          </c:extLst>
        </c:ser>
        <c:dLbls>
          <c:showLegendKey val="0"/>
          <c:showVal val="0"/>
          <c:showCatName val="0"/>
          <c:showSerName val="0"/>
          <c:showPercent val="0"/>
          <c:showBubbleSize val="0"/>
        </c:dLbls>
        <c:marker val="1"/>
        <c:smooth val="0"/>
        <c:axId val="117138176"/>
        <c:axId val="127061376"/>
      </c:lineChart>
      <c:catAx>
        <c:axId val="117138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61376"/>
        <c:crosses val="autoZero"/>
        <c:auto val="1"/>
        <c:lblAlgn val="ctr"/>
        <c:lblOffset val="100"/>
        <c:tickLblSkip val="1"/>
        <c:tickMarkSkip val="1"/>
        <c:noMultiLvlLbl val="0"/>
      </c:catAx>
      <c:valAx>
        <c:axId val="1270613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3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1.24</c:v>
                </c:pt>
                <c:pt idx="1">
                  <c:v>3.83</c:v>
                </c:pt>
                <c:pt idx="2">
                  <c:v>4.6100000000000003</c:v>
                </c:pt>
                <c:pt idx="3">
                  <c:v>3.49</c:v>
                </c:pt>
                <c:pt idx="4">
                  <c:v>3.33</c:v>
                </c:pt>
              </c:numCache>
            </c:numRef>
          </c:val>
          <c:extLst>
            <c:ext xmlns:c16="http://schemas.microsoft.com/office/drawing/2014/chart" uri="{C3380CC4-5D6E-409C-BE32-E72D297353CC}">
              <c16:uniqueId val="{00000000-EAE8-428D-8A3B-D5132ACD82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15.99</c:v>
                </c:pt>
                <c:pt idx="1">
                  <c:v>16.23</c:v>
                </c:pt>
                <c:pt idx="2">
                  <c:v>16.62</c:v>
                </c:pt>
                <c:pt idx="3">
                  <c:v>16.989999999999998</c:v>
                </c:pt>
                <c:pt idx="4">
                  <c:v>17.21</c:v>
                </c:pt>
              </c:numCache>
            </c:numRef>
          </c:val>
          <c:extLst>
            <c:ext xmlns:c16="http://schemas.microsoft.com/office/drawing/2014/chart" uri="{C3380CC4-5D6E-409C-BE32-E72D297353CC}">
              <c16:uniqueId val="{00000001-EAE8-428D-8A3B-D5132ACD8274}"/>
            </c:ext>
          </c:extLst>
        </c:ser>
        <c:dLbls>
          <c:showLegendKey val="0"/>
          <c:showVal val="0"/>
          <c:showCatName val="0"/>
          <c:showSerName val="0"/>
          <c:showPercent val="0"/>
          <c:showBubbleSize val="0"/>
        </c:dLbls>
        <c:gapWidth val="250"/>
        <c:overlap val="100"/>
        <c:axId val="141902592"/>
        <c:axId val="14190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7.78</c:v>
                </c:pt>
                <c:pt idx="1">
                  <c:v>7.67</c:v>
                </c:pt>
                <c:pt idx="2">
                  <c:v>1.88</c:v>
                </c:pt>
                <c:pt idx="3">
                  <c:v>3.4</c:v>
                </c:pt>
                <c:pt idx="4">
                  <c:v>4.63</c:v>
                </c:pt>
              </c:numCache>
            </c:numRef>
          </c:val>
          <c:smooth val="0"/>
          <c:extLst>
            <c:ext xmlns:c16="http://schemas.microsoft.com/office/drawing/2014/chart" uri="{C3380CC4-5D6E-409C-BE32-E72D297353CC}">
              <c16:uniqueId val="{00000002-EAE8-428D-8A3B-D5132ACD8274}"/>
            </c:ext>
          </c:extLst>
        </c:ser>
        <c:dLbls>
          <c:showLegendKey val="0"/>
          <c:showVal val="0"/>
          <c:showCatName val="0"/>
          <c:showSerName val="0"/>
          <c:showPercent val="0"/>
          <c:showBubbleSize val="0"/>
        </c:dLbls>
        <c:marker val="1"/>
        <c:smooth val="0"/>
        <c:axId val="141902592"/>
        <c:axId val="141904512"/>
      </c:lineChart>
      <c:catAx>
        <c:axId val="1419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904512"/>
        <c:crosses val="autoZero"/>
        <c:auto val="1"/>
        <c:lblAlgn val="ctr"/>
        <c:lblOffset val="100"/>
        <c:tickLblSkip val="1"/>
        <c:tickMarkSkip val="1"/>
        <c:noMultiLvlLbl val="0"/>
      </c:catAx>
      <c:valAx>
        <c:axId val="1419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2.16</c:v>
                </c:pt>
                <c:pt idx="2">
                  <c:v>#N/A</c:v>
                </c:pt>
                <c:pt idx="3">
                  <c:v>1.82</c:v>
                </c:pt>
                <c:pt idx="4">
                  <c:v>#N/A</c:v>
                </c:pt>
                <c:pt idx="5">
                  <c:v>7.0000000000000007E-2</c:v>
                </c:pt>
                <c:pt idx="6">
                  <c:v>#N/A</c:v>
                </c:pt>
                <c:pt idx="7">
                  <c:v>0.12</c:v>
                </c:pt>
                <c:pt idx="8">
                  <c:v>#N/A</c:v>
                </c:pt>
                <c:pt idx="9">
                  <c:v>0.01</c:v>
                </c:pt>
              </c:numCache>
            </c:numRef>
          </c:val>
          <c:extLst>
            <c:ext xmlns:c16="http://schemas.microsoft.com/office/drawing/2014/chart" uri="{C3380CC4-5D6E-409C-BE32-E72D297353CC}">
              <c16:uniqueId val="{00000000-B136-4575-B47E-C007C61BF1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36-4575-B47E-C007C61BF191}"/>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0.04</c:v>
                </c:pt>
                <c:pt idx="6">
                  <c:v>#N/A</c:v>
                </c:pt>
                <c:pt idx="7">
                  <c:v>0.01</c:v>
                </c:pt>
                <c:pt idx="8">
                  <c:v>#N/A</c:v>
                </c:pt>
                <c:pt idx="9">
                  <c:v>0.02</c:v>
                </c:pt>
              </c:numCache>
            </c:numRef>
          </c:val>
          <c:extLst>
            <c:ext xmlns:c16="http://schemas.microsoft.com/office/drawing/2014/chart" uri="{C3380CC4-5D6E-409C-BE32-E72D297353CC}">
              <c16:uniqueId val="{00000002-B136-4575-B47E-C007C61BF191}"/>
            </c:ext>
          </c:extLst>
        </c:ser>
        <c:ser>
          <c:idx val="3"/>
          <c:order val="3"/>
          <c:tx>
            <c:strRef>
              <c:f>データシート!$A$30</c:f>
              <c:strCache>
                <c:ptCount val="1"/>
                <c:pt idx="0">
                  <c:v>休日急患診療所特別会計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B136-4575-B47E-C007C61BF191}"/>
            </c:ext>
          </c:extLst>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0.64</c:v>
                </c:pt>
                <c:pt idx="2">
                  <c:v>#N/A</c:v>
                </c:pt>
                <c:pt idx="3">
                  <c:v>0.62</c:v>
                </c:pt>
                <c:pt idx="4">
                  <c:v>#N/A</c:v>
                </c:pt>
                <c:pt idx="5">
                  <c:v>0.74</c:v>
                </c:pt>
                <c:pt idx="6">
                  <c:v>#N/A</c:v>
                </c:pt>
                <c:pt idx="7">
                  <c:v>0.73</c:v>
                </c:pt>
                <c:pt idx="8">
                  <c:v>#N/A</c:v>
                </c:pt>
                <c:pt idx="9">
                  <c:v>0.67</c:v>
                </c:pt>
              </c:numCache>
            </c:numRef>
          </c:val>
          <c:extLst>
            <c:ext xmlns:c16="http://schemas.microsoft.com/office/drawing/2014/chart" uri="{C3380CC4-5D6E-409C-BE32-E72D297353CC}">
              <c16:uniqueId val="{00000004-B136-4575-B47E-C007C61BF19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0.23</c:v>
                </c:pt>
                <c:pt idx="4">
                  <c:v>#N/A</c:v>
                </c:pt>
                <c:pt idx="5">
                  <c:v>0.38</c:v>
                </c:pt>
                <c:pt idx="6">
                  <c:v>#N/A</c:v>
                </c:pt>
                <c:pt idx="7">
                  <c:v>1.21</c:v>
                </c:pt>
                <c:pt idx="8">
                  <c:v>#N/A</c:v>
                </c:pt>
                <c:pt idx="9">
                  <c:v>0.92</c:v>
                </c:pt>
              </c:numCache>
            </c:numRef>
          </c:val>
          <c:extLst>
            <c:ext xmlns:c16="http://schemas.microsoft.com/office/drawing/2014/chart" uri="{C3380CC4-5D6E-409C-BE32-E72D297353CC}">
              <c16:uniqueId val="{00000005-B136-4575-B47E-C007C61BF19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0.13</c:v>
                </c:pt>
                <c:pt idx="4">
                  <c:v>#N/A</c:v>
                </c:pt>
                <c:pt idx="5">
                  <c:v>0.31</c:v>
                </c:pt>
                <c:pt idx="6">
                  <c:v>#N/A</c:v>
                </c:pt>
                <c:pt idx="7">
                  <c:v>0.2</c:v>
                </c:pt>
                <c:pt idx="8">
                  <c:v>#N/A</c:v>
                </c:pt>
                <c:pt idx="9">
                  <c:v>1.33</c:v>
                </c:pt>
              </c:numCache>
            </c:numRef>
          </c:val>
          <c:extLst>
            <c:ext xmlns:c16="http://schemas.microsoft.com/office/drawing/2014/chart" uri="{C3380CC4-5D6E-409C-BE32-E72D297353CC}">
              <c16:uniqueId val="{00000006-B136-4575-B47E-C007C61BF19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0.31</c:v>
                </c:pt>
                <c:pt idx="2">
                  <c:v>#N/A</c:v>
                </c:pt>
                <c:pt idx="3">
                  <c:v>0.42</c:v>
                </c:pt>
                <c:pt idx="4">
                  <c:v>#N/A</c:v>
                </c:pt>
                <c:pt idx="5">
                  <c:v>0.25</c:v>
                </c:pt>
                <c:pt idx="6">
                  <c:v>#N/A</c:v>
                </c:pt>
                <c:pt idx="7">
                  <c:v>0.99</c:v>
                </c:pt>
                <c:pt idx="8">
                  <c:v>#N/A</c:v>
                </c:pt>
                <c:pt idx="9">
                  <c:v>1.69</c:v>
                </c:pt>
              </c:numCache>
            </c:numRef>
          </c:val>
          <c:extLst>
            <c:ext xmlns:c16="http://schemas.microsoft.com/office/drawing/2014/chart" uri="{C3380CC4-5D6E-409C-BE32-E72D297353CC}">
              <c16:uniqueId val="{00000007-B136-4575-B47E-C007C61BF1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1.24</c:v>
                </c:pt>
                <c:pt idx="2">
                  <c:v>#N/A</c:v>
                </c:pt>
                <c:pt idx="3">
                  <c:v>3.82</c:v>
                </c:pt>
                <c:pt idx="4">
                  <c:v>#N/A</c:v>
                </c:pt>
                <c:pt idx="5">
                  <c:v>4.59</c:v>
                </c:pt>
                <c:pt idx="6">
                  <c:v>#N/A</c:v>
                </c:pt>
                <c:pt idx="7">
                  <c:v>3.47</c:v>
                </c:pt>
                <c:pt idx="8">
                  <c:v>#N/A</c:v>
                </c:pt>
                <c:pt idx="9">
                  <c:v>3.3</c:v>
                </c:pt>
              </c:numCache>
            </c:numRef>
          </c:val>
          <c:extLst>
            <c:ext xmlns:c16="http://schemas.microsoft.com/office/drawing/2014/chart" uri="{C3380CC4-5D6E-409C-BE32-E72D297353CC}">
              <c16:uniqueId val="{00000008-B136-4575-B47E-C007C61BF19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25.69</c:v>
                </c:pt>
                <c:pt idx="2">
                  <c:v>#N/A</c:v>
                </c:pt>
                <c:pt idx="3">
                  <c:v>26.97</c:v>
                </c:pt>
                <c:pt idx="4">
                  <c:v>#N/A</c:v>
                </c:pt>
                <c:pt idx="5">
                  <c:v>22.79</c:v>
                </c:pt>
                <c:pt idx="6">
                  <c:v>#N/A</c:v>
                </c:pt>
                <c:pt idx="7">
                  <c:v>18.8</c:v>
                </c:pt>
                <c:pt idx="8">
                  <c:v>#N/A</c:v>
                </c:pt>
                <c:pt idx="9">
                  <c:v>14.3</c:v>
                </c:pt>
              </c:numCache>
            </c:numRef>
          </c:val>
          <c:extLst>
            <c:ext xmlns:c16="http://schemas.microsoft.com/office/drawing/2014/chart" uri="{C3380CC4-5D6E-409C-BE32-E72D297353CC}">
              <c16:uniqueId val="{00000009-B136-4575-B47E-C007C61BF191}"/>
            </c:ext>
          </c:extLst>
        </c:ser>
        <c:dLbls>
          <c:showLegendKey val="0"/>
          <c:showVal val="0"/>
          <c:showCatName val="0"/>
          <c:showSerName val="0"/>
          <c:showPercent val="0"/>
          <c:showBubbleSize val="0"/>
        </c:dLbls>
        <c:gapWidth val="150"/>
        <c:overlap val="100"/>
        <c:axId val="131410176"/>
        <c:axId val="131424256"/>
      </c:barChart>
      <c:catAx>
        <c:axId val="1314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24256"/>
        <c:crosses val="autoZero"/>
        <c:auto val="1"/>
        <c:lblAlgn val="ctr"/>
        <c:lblOffset val="100"/>
        <c:tickLblSkip val="1"/>
        <c:tickMarkSkip val="1"/>
        <c:noMultiLvlLbl val="0"/>
      </c:catAx>
      <c:valAx>
        <c:axId val="13142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1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6653</c:v>
                </c:pt>
                <c:pt idx="5">
                  <c:v>6404</c:v>
                </c:pt>
                <c:pt idx="8">
                  <c:v>5957</c:v>
                </c:pt>
                <c:pt idx="11">
                  <c:v>6593</c:v>
                </c:pt>
                <c:pt idx="14">
                  <c:v>6673</c:v>
                </c:pt>
              </c:numCache>
            </c:numRef>
          </c:val>
          <c:extLst>
            <c:ext xmlns:c16="http://schemas.microsoft.com/office/drawing/2014/chart" uri="{C3380CC4-5D6E-409C-BE32-E72D297353CC}">
              <c16:uniqueId val="{00000000-4419-4CC7-BBC9-B117CB9C7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19-4CC7-BBC9-B117CB9C7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696</c:v>
                </c:pt>
                <c:pt idx="3">
                  <c:v>108</c:v>
                </c:pt>
                <c:pt idx="6">
                  <c:v>94</c:v>
                </c:pt>
                <c:pt idx="9">
                  <c:v>82</c:v>
                </c:pt>
                <c:pt idx="12">
                  <c:v>67</c:v>
                </c:pt>
              </c:numCache>
            </c:numRef>
          </c:val>
          <c:extLst>
            <c:ext xmlns:c16="http://schemas.microsoft.com/office/drawing/2014/chart" uri="{C3380CC4-5D6E-409C-BE32-E72D297353CC}">
              <c16:uniqueId val="{00000002-4419-4CC7-BBC9-B117CB9C7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432</c:v>
                </c:pt>
                <c:pt idx="3">
                  <c:v>578</c:v>
                </c:pt>
                <c:pt idx="6">
                  <c:v>160</c:v>
                </c:pt>
                <c:pt idx="9">
                  <c:v>161</c:v>
                </c:pt>
                <c:pt idx="12">
                  <c:v>202</c:v>
                </c:pt>
              </c:numCache>
            </c:numRef>
          </c:val>
          <c:extLst>
            <c:ext xmlns:c16="http://schemas.microsoft.com/office/drawing/2014/chart" uri="{C3380CC4-5D6E-409C-BE32-E72D297353CC}">
              <c16:uniqueId val="{00000003-4419-4CC7-BBC9-B117CB9C7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2774</c:v>
                </c:pt>
                <c:pt idx="3">
                  <c:v>2759</c:v>
                </c:pt>
                <c:pt idx="6">
                  <c:v>2809</c:v>
                </c:pt>
                <c:pt idx="9">
                  <c:v>2776</c:v>
                </c:pt>
                <c:pt idx="12">
                  <c:v>3010</c:v>
                </c:pt>
              </c:numCache>
            </c:numRef>
          </c:val>
          <c:extLst>
            <c:ext xmlns:c16="http://schemas.microsoft.com/office/drawing/2014/chart" uri="{C3380CC4-5D6E-409C-BE32-E72D297353CC}">
              <c16:uniqueId val="{00000004-4419-4CC7-BBC9-B117CB9C7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48</c:v>
                </c:pt>
                <c:pt idx="3">
                  <c:v>48</c:v>
                </c:pt>
                <c:pt idx="6">
                  <c:v>36</c:v>
                </c:pt>
                <c:pt idx="9">
                  <c:v>36</c:v>
                </c:pt>
                <c:pt idx="12">
                  <c:v>0</c:v>
                </c:pt>
              </c:numCache>
            </c:numRef>
          </c:val>
          <c:extLst>
            <c:ext xmlns:c16="http://schemas.microsoft.com/office/drawing/2014/chart" uri="{C3380CC4-5D6E-409C-BE32-E72D297353CC}">
              <c16:uniqueId val="{00000005-4419-4CC7-BBC9-B117CB9C7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19-4CC7-BBC9-B117CB9C7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6021</c:v>
                </c:pt>
                <c:pt idx="3">
                  <c:v>5458</c:v>
                </c:pt>
                <c:pt idx="6">
                  <c:v>4789</c:v>
                </c:pt>
                <c:pt idx="9">
                  <c:v>4520</c:v>
                </c:pt>
                <c:pt idx="12">
                  <c:v>4354</c:v>
                </c:pt>
              </c:numCache>
            </c:numRef>
          </c:val>
          <c:extLst>
            <c:ext xmlns:c16="http://schemas.microsoft.com/office/drawing/2014/chart" uri="{C3380CC4-5D6E-409C-BE32-E72D297353CC}">
              <c16:uniqueId val="{00000007-4419-4CC7-BBC9-B117CB9C79DB}"/>
            </c:ext>
          </c:extLst>
        </c:ser>
        <c:dLbls>
          <c:showLegendKey val="0"/>
          <c:showVal val="0"/>
          <c:showCatName val="0"/>
          <c:showSerName val="0"/>
          <c:showPercent val="0"/>
          <c:showBubbleSize val="0"/>
        </c:dLbls>
        <c:gapWidth val="100"/>
        <c:overlap val="100"/>
        <c:axId val="141465088"/>
        <c:axId val="14146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3318</c:v>
                </c:pt>
                <c:pt idx="2">
                  <c:v>#N/A</c:v>
                </c:pt>
                <c:pt idx="3">
                  <c:v>#N/A</c:v>
                </c:pt>
                <c:pt idx="4">
                  <c:v>2547</c:v>
                </c:pt>
                <c:pt idx="5">
                  <c:v>#N/A</c:v>
                </c:pt>
                <c:pt idx="6">
                  <c:v>#N/A</c:v>
                </c:pt>
                <c:pt idx="7">
                  <c:v>1931</c:v>
                </c:pt>
                <c:pt idx="8">
                  <c:v>#N/A</c:v>
                </c:pt>
                <c:pt idx="9">
                  <c:v>#N/A</c:v>
                </c:pt>
                <c:pt idx="10">
                  <c:v>982</c:v>
                </c:pt>
                <c:pt idx="11">
                  <c:v>#N/A</c:v>
                </c:pt>
                <c:pt idx="12">
                  <c:v>#N/A</c:v>
                </c:pt>
                <c:pt idx="13">
                  <c:v>960</c:v>
                </c:pt>
                <c:pt idx="14">
                  <c:v>#N/A</c:v>
                </c:pt>
              </c:numCache>
            </c:numRef>
          </c:val>
          <c:smooth val="0"/>
          <c:extLst>
            <c:ext xmlns:c16="http://schemas.microsoft.com/office/drawing/2014/chart" uri="{C3380CC4-5D6E-409C-BE32-E72D297353CC}">
              <c16:uniqueId val="{00000008-4419-4CC7-BBC9-B117CB9C79DB}"/>
            </c:ext>
          </c:extLst>
        </c:ser>
        <c:dLbls>
          <c:showLegendKey val="0"/>
          <c:showVal val="0"/>
          <c:showCatName val="0"/>
          <c:showSerName val="0"/>
          <c:showPercent val="0"/>
          <c:showBubbleSize val="0"/>
        </c:dLbls>
        <c:marker val="1"/>
        <c:smooth val="0"/>
        <c:axId val="141465088"/>
        <c:axId val="141467008"/>
      </c:lineChart>
      <c:catAx>
        <c:axId val="1414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67008"/>
        <c:crosses val="autoZero"/>
        <c:auto val="1"/>
        <c:lblAlgn val="ctr"/>
        <c:lblOffset val="100"/>
        <c:tickLblSkip val="1"/>
        <c:tickMarkSkip val="1"/>
        <c:noMultiLvlLbl val="0"/>
      </c:catAx>
      <c:valAx>
        <c:axId val="14146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78404</c:v>
                </c:pt>
                <c:pt idx="5">
                  <c:v>76404</c:v>
                </c:pt>
                <c:pt idx="8">
                  <c:v>75798</c:v>
                </c:pt>
                <c:pt idx="11">
                  <c:v>73946</c:v>
                </c:pt>
                <c:pt idx="14">
                  <c:v>71568</c:v>
                </c:pt>
              </c:numCache>
            </c:numRef>
          </c:val>
          <c:extLst>
            <c:ext xmlns:c16="http://schemas.microsoft.com/office/drawing/2014/chart" uri="{C3380CC4-5D6E-409C-BE32-E72D297353CC}">
              <c16:uniqueId val="{00000000-CB58-4305-A64E-C1A838FA8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7618</c:v>
                </c:pt>
                <c:pt idx="5">
                  <c:v>10299</c:v>
                </c:pt>
                <c:pt idx="8">
                  <c:v>10896</c:v>
                </c:pt>
                <c:pt idx="11">
                  <c:v>8480</c:v>
                </c:pt>
                <c:pt idx="14">
                  <c:v>9615</c:v>
                </c:pt>
              </c:numCache>
            </c:numRef>
          </c:val>
          <c:extLst>
            <c:ext xmlns:c16="http://schemas.microsoft.com/office/drawing/2014/chart" uri="{C3380CC4-5D6E-409C-BE32-E72D297353CC}">
              <c16:uniqueId val="{00000001-CB58-4305-A64E-C1A838FA8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27655</c:v>
                </c:pt>
                <c:pt idx="5">
                  <c:v>28771</c:v>
                </c:pt>
                <c:pt idx="8">
                  <c:v>32541</c:v>
                </c:pt>
                <c:pt idx="11">
                  <c:v>34468</c:v>
                </c:pt>
                <c:pt idx="14">
                  <c:v>34116</c:v>
                </c:pt>
              </c:numCache>
            </c:numRef>
          </c:val>
          <c:extLst>
            <c:ext xmlns:c16="http://schemas.microsoft.com/office/drawing/2014/chart" uri="{C3380CC4-5D6E-409C-BE32-E72D297353CC}">
              <c16:uniqueId val="{00000002-CB58-4305-A64E-C1A838FA8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58-4305-A64E-C1A838FA8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58-4305-A64E-C1A838FA8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9</c:v>
                </c:pt>
                <c:pt idx="6">
                  <c:v>7</c:v>
                </c:pt>
                <c:pt idx="9">
                  <c:v>6</c:v>
                </c:pt>
                <c:pt idx="12">
                  <c:v>5</c:v>
                </c:pt>
              </c:numCache>
            </c:numRef>
          </c:val>
          <c:extLst>
            <c:ext xmlns:c16="http://schemas.microsoft.com/office/drawing/2014/chart" uri="{C3380CC4-5D6E-409C-BE32-E72D297353CC}">
              <c16:uniqueId val="{00000005-CB58-4305-A64E-C1A838FA8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7503</c:v>
                </c:pt>
                <c:pt idx="3">
                  <c:v>6874</c:v>
                </c:pt>
                <c:pt idx="6">
                  <c:v>6942</c:v>
                </c:pt>
                <c:pt idx="9">
                  <c:v>7080</c:v>
                </c:pt>
                <c:pt idx="12">
                  <c:v>7095</c:v>
                </c:pt>
              </c:numCache>
            </c:numRef>
          </c:val>
          <c:extLst>
            <c:ext xmlns:c16="http://schemas.microsoft.com/office/drawing/2014/chart" uri="{C3380CC4-5D6E-409C-BE32-E72D297353CC}">
              <c16:uniqueId val="{00000006-CB58-4305-A64E-C1A838FA8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1828</c:v>
                </c:pt>
                <c:pt idx="3">
                  <c:v>1820</c:v>
                </c:pt>
                <c:pt idx="6">
                  <c:v>1842</c:v>
                </c:pt>
                <c:pt idx="9">
                  <c:v>1950</c:v>
                </c:pt>
                <c:pt idx="12">
                  <c:v>2755</c:v>
                </c:pt>
              </c:numCache>
            </c:numRef>
          </c:val>
          <c:extLst>
            <c:ext xmlns:c16="http://schemas.microsoft.com/office/drawing/2014/chart" uri="{C3380CC4-5D6E-409C-BE32-E72D297353CC}">
              <c16:uniqueId val="{00000007-CB58-4305-A64E-C1A838FA8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34181</c:v>
                </c:pt>
                <c:pt idx="3">
                  <c:v>34183</c:v>
                </c:pt>
                <c:pt idx="6">
                  <c:v>38278</c:v>
                </c:pt>
                <c:pt idx="9">
                  <c:v>39046</c:v>
                </c:pt>
                <c:pt idx="12">
                  <c:v>40291</c:v>
                </c:pt>
              </c:numCache>
            </c:numRef>
          </c:val>
          <c:extLst>
            <c:ext xmlns:c16="http://schemas.microsoft.com/office/drawing/2014/chart" uri="{C3380CC4-5D6E-409C-BE32-E72D297353CC}">
              <c16:uniqueId val="{00000008-CB58-4305-A64E-C1A838FA8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578</c:v>
                </c:pt>
                <c:pt idx="3">
                  <c:v>472</c:v>
                </c:pt>
                <c:pt idx="6">
                  <c:v>378</c:v>
                </c:pt>
                <c:pt idx="9">
                  <c:v>296</c:v>
                </c:pt>
                <c:pt idx="12">
                  <c:v>238</c:v>
                </c:pt>
              </c:numCache>
            </c:numRef>
          </c:val>
          <c:extLst>
            <c:ext xmlns:c16="http://schemas.microsoft.com/office/drawing/2014/chart" uri="{C3380CC4-5D6E-409C-BE32-E72D297353CC}">
              <c16:uniqueId val="{00000009-CB58-4305-A64E-C1A838FA8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51578</c:v>
                </c:pt>
                <c:pt idx="3">
                  <c:v>50572</c:v>
                </c:pt>
                <c:pt idx="6">
                  <c:v>49890</c:v>
                </c:pt>
                <c:pt idx="9">
                  <c:v>46845</c:v>
                </c:pt>
                <c:pt idx="12">
                  <c:v>44917</c:v>
                </c:pt>
              </c:numCache>
            </c:numRef>
          </c:val>
          <c:extLst>
            <c:ext xmlns:c16="http://schemas.microsoft.com/office/drawing/2014/chart" uri="{C3380CC4-5D6E-409C-BE32-E72D297353CC}">
              <c16:uniqueId val="{0000000A-CB58-4305-A64E-C1A838FA8B54}"/>
            </c:ext>
          </c:extLst>
        </c:ser>
        <c:dLbls>
          <c:showLegendKey val="0"/>
          <c:showVal val="0"/>
          <c:showCatName val="0"/>
          <c:showSerName val="0"/>
          <c:showPercent val="0"/>
          <c:showBubbleSize val="0"/>
        </c:dLbls>
        <c:gapWidth val="100"/>
        <c:overlap val="100"/>
        <c:axId val="142096640"/>
        <c:axId val="1421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58-4305-A64E-C1A838FA8B54}"/>
            </c:ext>
          </c:extLst>
        </c:ser>
        <c:dLbls>
          <c:showLegendKey val="0"/>
          <c:showVal val="0"/>
          <c:showCatName val="0"/>
          <c:showSerName val="0"/>
          <c:showPercent val="0"/>
          <c:showBubbleSize val="0"/>
        </c:dLbls>
        <c:marker val="1"/>
        <c:smooth val="0"/>
        <c:axId val="142096640"/>
        <c:axId val="142107008"/>
      </c:lineChart>
      <c:catAx>
        <c:axId val="1420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107008"/>
        <c:crosses val="autoZero"/>
        <c:auto val="1"/>
        <c:lblAlgn val="ctr"/>
        <c:lblOffset val="100"/>
        <c:tickLblSkip val="1"/>
        <c:tickMarkSkip val="1"/>
        <c:noMultiLvlLbl val="0"/>
      </c:catAx>
      <c:valAx>
        <c:axId val="1421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5846</c:v>
                </c:pt>
                <c:pt idx="1">
                  <c:v>5847</c:v>
                </c:pt>
                <c:pt idx="2">
                  <c:v>5861</c:v>
                </c:pt>
              </c:numCache>
            </c:numRef>
          </c:val>
          <c:extLst>
            <c:ext xmlns:c16="http://schemas.microsoft.com/office/drawing/2014/chart" uri="{C3380CC4-5D6E-409C-BE32-E72D297353CC}">
              <c16:uniqueId val="{00000000-27B6-42ED-A548-3B6BA2EEC8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12215</c:v>
                </c:pt>
                <c:pt idx="1">
                  <c:v>11818</c:v>
                </c:pt>
                <c:pt idx="2">
                  <c:v>10206</c:v>
                </c:pt>
              </c:numCache>
            </c:numRef>
          </c:val>
          <c:extLst>
            <c:ext xmlns:c16="http://schemas.microsoft.com/office/drawing/2014/chart" uri="{C3380CC4-5D6E-409C-BE32-E72D297353CC}">
              <c16:uniqueId val="{00000001-27B6-42ED-A548-3B6BA2EEC8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17515</c:v>
                </c:pt>
                <c:pt idx="1">
                  <c:v>19777</c:v>
                </c:pt>
                <c:pt idx="2">
                  <c:v>20701</c:v>
                </c:pt>
              </c:numCache>
            </c:numRef>
          </c:val>
          <c:extLst>
            <c:ext xmlns:c16="http://schemas.microsoft.com/office/drawing/2014/chart" uri="{C3380CC4-5D6E-409C-BE32-E72D297353CC}">
              <c16:uniqueId val="{00000002-27B6-42ED-A548-3B6BA2EEC89A}"/>
            </c:ext>
          </c:extLst>
        </c:ser>
        <c:dLbls>
          <c:showLegendKey val="0"/>
          <c:showVal val="0"/>
          <c:showCatName val="0"/>
          <c:showSerName val="0"/>
          <c:showPercent val="0"/>
          <c:showBubbleSize val="0"/>
        </c:dLbls>
        <c:gapWidth val="120"/>
        <c:overlap val="100"/>
        <c:axId val="127225216"/>
        <c:axId val="127227008"/>
      </c:barChart>
      <c:catAx>
        <c:axId val="1272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227008"/>
        <c:crosses val="autoZero"/>
        <c:auto val="1"/>
        <c:lblAlgn val="ctr"/>
        <c:lblOffset val="100"/>
        <c:tickLblSkip val="1"/>
        <c:tickMarkSkip val="1"/>
        <c:noMultiLvlLbl val="0"/>
      </c:catAx>
      <c:valAx>
        <c:axId val="127227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2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{EA150A6A-6BDE-4800-9C8C-B9C486BD1E60}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9FE-4711-BFD8-C32508E55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{1F45F246-CE29-4D8D-A4D9-87B2573EB99C}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FE-4711-BFD8-C32508E55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{1D65BD36-F449-472B-AAB1-966E738C4FF3}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FE-4711-BFD8-C32508E55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{3411E620-8644-4BE7-9559-096C76F7BF87}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FE-4711-BFD8-C32508E55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{F0C62D5F-002A-4208-8032-99498A585A4B}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FE-4711-BFD8-C32508E559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{2C99CA36-591E-4C98-BF69-DAD7214CDCE9}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9FE-4711-BFD8-C32508E559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{A923ABDB-445F-4F55-8E5F-8CE1C663B0F0}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9FE-4711-BFD8-C32508E559B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{7CB5FD49-68EE-42D7-B437-C6485635D4F4}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9FE-4711-BFD8-C32508E559B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{697EAC1B-373A-47E1-A1E5-28035031BF16}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9FE-4711-BFD8-C32508E55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53.2</c:v>
                </c:pt>
                <c:pt idx="24">
                  <c:v>54.7</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FE-4711-BFD8-C32508E559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{611F4A33-2CA3-4C4C-A545-32E4281C532D}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9FE-4711-BFD8-C32508E559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{306E8159-2455-4858-A67C-C65C343D83B5}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FE-4711-BFD8-C32508E55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{888F3B9D-0D0E-4DFC-AE60-547F77100DF9}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FE-4711-BFD8-C32508E55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{F2B56341-1F30-47B0-83B7-33155FCC6576}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FE-4711-BFD8-C32508E55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{2437523B-7984-4264-BE46-5F3EE4BFD963}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FE-4711-BFD8-C32508E559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{F4FEC0E3-601C-4C0C-9E74-3652D2A0F4E1}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9FE-4711-BFD8-C32508E559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{CF30EE01-D541-4713-B657-BBBC01C3BC2F}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9FE-4711-BFD8-C32508E559B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{47FD9BF7-ABD0-48DA-B8E6-718346CE0C1F}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9FE-4711-BFD8-C32508E559B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{885001FF-9F25-4B7C-81D4-85EEB2952437}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9FE-4711-BFD8-C32508E55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99FE-4711-BFD8-C32508E559B5}"/>
            </c:ext>
          </c:extLst>
        </c:ser>
        <c:dLbls>
          <c:showLegendKey val="0"/>
          <c:showVal val="1"/>
          <c:showCatName val="0"/>
          <c:showSerName val="0"/>
          <c:showPercent val="0"/>
          <c:showBubbleSize val="0"/>
        </c:dLbls>
        <c:axId val="46179840"/>
        <c:axId val="46181760"/>
      </c:scatterChart>
      <c:valAx>
        <c:axId val="46179840"/>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{907F8C59-61D7-4BE6-A68E-1F2F99D3BEF5}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1F6-4A1F-93DE-79A452A6F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{1D216A5D-311A-4269-B12B-1D2BEFAB5C9E}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6-4A1F-93DE-79A452A6F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{FDEE8A55-7D9B-483B-9E77-4F823AE622FE}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6-4A1F-93DE-79A452A6F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{C588550A-CBA3-45BB-BDC9-776473E1A867}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6-4A1F-93DE-79A452A6F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{D6040674-CC6B-45AA-9F4D-528C4B4A6206}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6-4A1F-93DE-79A452A6F09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{BBA2FFEB-9E9C-4A17-B1E6-111D1A2B32A9}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1F6-4A1F-93DE-79A452A6F09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{41E98E75-05D3-4BF1-899E-3F923735C0A4}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1F6-4A1F-93DE-79A452A6F09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{EBAF9A9E-C663-4D6C-BF56-1E3A81BB1595}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1F6-4A1F-93DE-79A452A6F09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{2F6171C3-5363-4182-9549-7ECFC5FCCC00}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1F6-4A1F-93DE-79A452A6F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c:v>
                </c:pt>
                <c:pt idx="16">
                  <c:v>8.5</c:v>
                </c:pt>
                <c:pt idx="24">
                  <c:v>6.1</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F6-4A1F-93DE-79A452A6F0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{9E0C5691-CA01-45E2-9E87-0E407326C2BF}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1F6-4A1F-93DE-79A452A6F0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{514BF93F-359C-4E41-9F81-A6F77835C890}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6-4A1F-93DE-79A452A6F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{AD54FAFA-EB55-4999-9328-E1F037AEFDC4}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6-4A1F-93DE-79A452A6F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{60167214-98D9-45C0-ADA3-9A22D4C27EC4}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6-4A1F-93DE-79A452A6F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{567D9AC2-D92E-4976-B399-6BEF3EDA71E7}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6-4A1F-93DE-79A452A6F09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{F2447F6B-F774-4773-8BEF-8B50981794D9}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1F6-4A1F-93DE-79A452A6F09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{467712D6-59BD-4235-B572-AA0535EA9283}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1F6-4A1F-93DE-79A452A6F09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{273528F1-FDCA-47F9-9D85-D7FC43140E02}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1F6-4A1F-93DE-79A452A6F09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{881A8869-744F-4C0B-87AF-788FCB97FCF4}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1F6-4A1F-93DE-79A452A6F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c:ext xmlns:c16="http://schemas.microsoft.com/office/drawing/2014/chart" uri="{C3380CC4-5D6E-409C-BE32-E72D297353CC}">
              <c16:uniqueId val="{00000013-31F6-4A1F-93DE-79A452A6F094}"/>
            </c:ext>
          </c:extLst>
        </c:ser>
        <c:dLbls>
          <c:showLegendKey val="0"/>
          <c:showVal val="1"/>
          <c:showCatName val="0"/>
          <c:showSerName val="0"/>
          <c:showPercent val="0"/>
          <c:showBubbleSize val="0"/>
        </c:dLbls>
        <c:axId val="84219776"/>
        <c:axId val="84234240"/>
      </c:scatterChart>
      <c:valAx>
        <c:axId val="84219776"/>
        <c:scaling>
          <c:orientation val="minMax"/>
          <c:max val="10.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公営企業への繰出金は増加したものの、一般会計等の元利償還金が減少したことで、実質公債費比率の分子となる数値は前年度から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公債費は、計画的な繰上償還や起債等によりさらに軽減を進めるものの、今後、償還のピークを迎える下水道事業債の推移や、病院事業における建物の大規模改修等が予定されていることによる起債にも注意が必要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なお、普通交付税や臨時財政対策債の合併算定替による割増分が、分母となる標準財政規模に上乗せされていることから、低い水準であるが、安定したものではないことに留意が必要である。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一般会計等の地方債現在高等が減少した一方、公営企業債等繰入見込額や組合等負担等見込額の増加により前年度から将来負担額が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百万円の増加となった。また、基金残高や地方債残高に係る基準財政需要額算入見込額が減少したことで、充当可能財源については前年度算定から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百万円の減少となった。このため、分子となる額は、前年度から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一方、分母である標準財政規模が前年度から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百万円の減少となったことで、引き続きマイナスとなり、将来負担比率は算定なしという結果となった。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市債残高、公営企業や一部事務組合への公債費財源負担、職員の退職手当等は未だ多額であることや、普通交付税の合併算定替の段階的な縮減が進むことから、引き続き、繰上償還による計画的な起債等により、持続可能な財政構造への転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滋賀県長浜市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・市街地再開発事業をはじめとする中心市街地の活性化事業の実施に伴い「中心市街地活性化基金」を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百万円、また、小中一貫教育校の開設準備等に「教育施設整備基金」を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百万円取り崩すなど基金を活用する一方、今後の公共施設の整備や地域福祉の向上に必要な財源を確保するため、公共施設等整備基金に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百万円、地域福祉基金に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百万円に積み立てを行ったこと等により特定目的基金残高は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・一方で、市債の繰上償還のため「減債基金」を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・大規模な災害や不測の事態の財政需要に備えるため、財政調整基金を確保する。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・普通交付税の合併特例措置終了後における公債費の償還に支障が生じないよう、減債基金を活用する。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今後、地方交付税の縮減や人口減少に伴い経常的な財源が減少する中で、各種事業の円滑な実施のためになくてはならない貴重な財源となることから、引き続き計画的な積立てを</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行うとともに、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使途や時期を見極めながら、適切かつ効果的に活用</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適切な金額を適切な基金に積み立てられるよう、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改めて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必要性</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検証</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を進める必要がある。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・公共施設等整備基金：公共施設の整備や公共用地の取得、一部事務組合の公共施設の整備や公共用地の取得に対する負担金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・協働でつくる長浜まちづくり基金：市民と協働でつくる輝きと風格のあるまちづくりを推進する事業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・地域福祉基金：市民の福祉の向上並びに健康の保持及び増進に資する事業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・職員退職手当基金：市職員の退職手当に必要な財源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・公共施設等整備基金：産業文化交流拠点整備事業や（仮称）北部地域総合体育館整備事業等のために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百万円取り崩した一方、今後の公共施設の整備に必要な財源を確保するため、行政改革・経費削減等により捻出できた額や運用収益である基金利子を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・地域福祉基金：保育所等施設整備支援事業等のために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百万円取り崩した一方、今後の地域福祉の向上に必要な財源を確保するため、行政改革・経費削減等により捻出できた額やふるさと寄附金を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・中心市街地活性化基金：運用収益である基金利子を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百万円積み立てた一方、市街地再開発事業をはじめとする中心市街地の活性化事業のために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今後、地方交付税の縮減や人口減少に伴い経常的な財源が減少する中で、各種事業の円滑な実施のためになくてはならない貴重な財源となることから、引き続き計画的な積立てを</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行うとともに、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使途や時期を見極めながら、適切かつ効果的に活用</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適切な金額を適切な基金に積み立てられるよう、</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改めて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必要性</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検証</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を進める必要がある。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・特に、公共施設等整備基金については、今後想定される本市の公共施設の老朽化対策に加え、一部事務組合の老朽施設の更新等の財源を的確に補足し、必要な基金残高を確保していく。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・運用収益である基金利子を積み立てたことから、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・大規模な災害や不測の事態の財政需要に備えるため、財政調整基金を確保する。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・運用収益である基金利子を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百万円積み立てた一方、市債の繰上償還のため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・普通交付税の合併特例措置終了後における公債費の償還に支障が生じないよう、減債基金を活用する。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35AC2A-FCEC-4516-B94D-F767B4835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3408CE-BE53-4F12-8CEA-E06BA994B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D4B8B225-DF7F-4D31-A46E-62A0C18760B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FA56078-6BF3-4043-B9A5-E0A90B1AE1D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F22CD0B-DE84-4E10-98BF-09256F03015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205BD43-C337-4373-8CCE-1718ECB4CA5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6AF3667-41BB-4FD5-ABCD-EDAB43B4ECD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3213EFC-371A-4808-B092-E9CFF678D8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226D1177-9B7A-4740-8E4C-E2F089457FB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02334FD-12F9-4937-A4A5-DDE1D7FE71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5ECC312-8C79-4A94-8B1B-B160E9BE09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2D20524-4979-45C8-BDF9-2F215A61D63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6D6C8BA-6CC1-418C-A651-7F6DF49274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70DE0C1-DD68-4F97-98A1-0E95D3D040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3D39F22-B3FB-4BE4-B2D8-D48F554CAC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108E33C-AAD5-4197-9D0E-D5D65F0D0F5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6B3B8F0-B828-4ECD-B5D2-35201167BCC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30381C4-917B-4ED6-A888-F52E705BA2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4C0CCAC1-AA73-4AD0-A986-01B904A182E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1C9D3A7-F467-4E57-BD53-E28F3E7CF9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C1EEC5F-65E8-4687-AD9F-A962FBB49CC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897D5F8-683A-4F4E-9F5D-51D37CDB83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FD5470B1-2F59-4663-A658-BBBC11447B0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059C2C2-8875-4CD1-9158-DD080808C16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AC86B26-31A9-474C-9A6F-E6C311268AF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10E16CD-BC3C-45BF-AD1A-3274EDFDDDE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23962FFB-07A1-42CA-AF52-0CCFD71370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03A54F9-9E81-48CE-B659-E07A9B542F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46085DB-DA32-493E-BBF9-AEA0D0A4CE2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1FCC1FC-A50E-46DF-8032-A2FB2CD2DD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ABB6128B-127C-4E47-80A9-E268DBD61E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D5C6260-8031-4032-9D96-DD0ED22C7E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D716772-932A-4CD1-91F4-2408B631BF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47C7C75-3832-4B9A-A9DC-5A5CE97FEC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C1C6D3F-0020-46AC-8B7D-C3C48ED39E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B74A7F0-3222-4A30-BDB1-768B367C2B3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E7FF394-AB1D-412C-987D-72834A294D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A67CD9EE-3FD6-4C97-8FA8-1A20C1FE88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96C316A8-FD99-40A5-8A67-0CC476EB124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A847D5E-E9BE-42CE-81A6-88B186AE4D8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525D84C4-1E09-47F4-99E0-EBC37284A58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A4B3E91-20BA-4AFC-9A41-5C73A0E865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F2A93E0-2252-4E4A-A5DC-26598C18A36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B052EE4-65FF-4782-B6A9-A8CA4E478E1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0B4850D-52A9-44A1-820D-CCB81707D2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99746048-6F0D-4F97-A6D9-694B14624D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F46CB51-E40A-4164-9A39-6EB9B34FF7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E5DFF60-CEE5-4B82-B2F6-A5C987EED5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F5B3E80-64FF-4523-BC83-3CD6148B68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73AA1AC-4CBA-4DCA-89A9-E52116744C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1924CB3-00B1-43C7-BD51-BBA648A17BB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C171025-30AC-4184-9474-984692F254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1CCED62-0173-466B-8766-45527302656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A20F8797-9039-48BC-AE40-1FFB44AA887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町の合併により類似団体と比較して多くの公共施設を保有していることから、平成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月に策定した公共施設等総合管理計画に基づき、これまでから老朽化施設の複合化や多機能化、除却を進めている。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ような取組の中、有形固定資産減価償却率は、類似団体平均及び全国平均を下回っているが上昇傾向にあり、将来の公共施設等の大量更新に備えて、公共施設等の適正配置等の公共施設マネジメントを更に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500400C-E654-450C-A5FD-D94B66080A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9B26A277-8E68-45AD-8F6A-D732BB6147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BB84D4E-20DB-475B-9E90-440052E4BD2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9439740-DA95-40AC-9E00-2DAECE64AD8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C36E1E9D-CC51-4E08-94BE-6F1F1FED865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D4148E91-3344-4770-A8E7-A92D07FD8E9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485F751B-CACA-4624-9656-93F4624BDF5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DD1F4D01-7D3C-44A6-B5C9-0048BA49C3C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1E1EEB2F-2DF3-42CD-86E1-31F6F70CDAC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BA4C43F0-529D-4AC8-BE64-B8FD37CF5C8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EA35EB70-BD7E-4499-BCF5-8C72D783EEC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818FFBF-BC58-4C32-B4A0-10118E65467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4CA19D40-1F20-4551-8A5A-E8FA3AA0E5A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2740A558-5549-44F4-A2BF-2E556B05FA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a:extLst>
            <a:ext uri="{FF2B5EF4-FFF2-40B4-BE49-F238E27FC236}">
              <a16:creationId xmlns:a16="http://schemas.microsoft.com/office/drawing/2014/main" id="{2CCE4B2F-8B04-420D-B649-457D1004F597}"/>
            </a:ext>
          </a:extLst>
        </xdr:cNvPr>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a:extLst>
            <a:ext uri="{FF2B5EF4-FFF2-40B4-BE49-F238E27FC236}">
              <a16:creationId xmlns:a16="http://schemas.microsoft.com/office/drawing/2014/main" id="{5C20EE2F-6894-4292-9005-FAFE5FB6210E}"/>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a:extLst>
            <a:ext uri="{FF2B5EF4-FFF2-40B4-BE49-F238E27FC236}">
              <a16:creationId xmlns:a16="http://schemas.microsoft.com/office/drawing/2014/main" id="{1C2CE1AC-F49C-48FB-8F15-CA8C75728545}"/>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a:extLst>
            <a:ext uri="{FF2B5EF4-FFF2-40B4-BE49-F238E27FC236}">
              <a16:creationId xmlns:a16="http://schemas.microsoft.com/office/drawing/2014/main" id="{C4072C10-6549-4F99-A5A1-F38049AF9961}"/>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a:extLst>
            <a:ext uri="{FF2B5EF4-FFF2-40B4-BE49-F238E27FC236}">
              <a16:creationId xmlns:a16="http://schemas.microsoft.com/office/drawing/2014/main" id="{069F7168-5765-4261-8BE7-F04202EAE24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5" name="有形固定資産減価償却率平均値テキスト">
          <a:extLst>
            <a:ext uri="{FF2B5EF4-FFF2-40B4-BE49-F238E27FC236}">
              <a16:creationId xmlns:a16="http://schemas.microsoft.com/office/drawing/2014/main" id="{98151DF3-B22B-4353-BC0D-93113EF98ED5}"/>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a:extLst>
            <a:ext uri="{FF2B5EF4-FFF2-40B4-BE49-F238E27FC236}">
              <a16:creationId xmlns:a16="http://schemas.microsoft.com/office/drawing/2014/main" id="{302121AB-31D1-4926-A347-2119D93BD817}"/>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a:extLst>
            <a:ext uri="{FF2B5EF4-FFF2-40B4-BE49-F238E27FC236}">
              <a16:creationId xmlns:a16="http://schemas.microsoft.com/office/drawing/2014/main" id="{8F8C144E-B515-4231-8CD2-A31B9353CE67}"/>
            </a:ext>
          </a:extLst>
        </xdr:cNvPr>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a:extLst>
            <a:ext uri="{FF2B5EF4-FFF2-40B4-BE49-F238E27FC236}">
              <a16:creationId xmlns:a16="http://schemas.microsoft.com/office/drawing/2014/main" id="{185DD0D0-B5FF-433F-8810-1A257C1A621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F32F391-9A53-472B-9AC9-56D46837DA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DE08A3E-3898-4C45-9545-D72912B6C0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EBD4D42-2995-4C8B-94CA-F54BDDB7D6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C85DE97-BDF6-4562-94B2-270D10378D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5410A07-D99A-429E-AA13-E622EAB5E3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4" name="楕円 83">
          <a:extLst>
            <a:ext uri="{FF2B5EF4-FFF2-40B4-BE49-F238E27FC236}">
              <a16:creationId xmlns:a16="http://schemas.microsoft.com/office/drawing/2014/main" id="{DB3CE8FA-4174-42BA-9BF8-D61E1D854931}"/>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5" name="有形固定資産減価償却率該当値テキスト">
          <a:extLst>
            <a:ext uri="{FF2B5EF4-FFF2-40B4-BE49-F238E27FC236}">
              <a16:creationId xmlns:a16="http://schemas.microsoft.com/office/drawing/2014/main" id="{E1A5CA5E-F6D6-4DC0-839D-673B75C2F5E8}"/>
            </a:ext>
          </a:extLst>
        </xdr:cNvPr>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6" name="楕円 85">
          <a:extLst>
            <a:ext uri="{FF2B5EF4-FFF2-40B4-BE49-F238E27FC236}">
              <a16:creationId xmlns:a16="http://schemas.microsoft.com/office/drawing/2014/main" id="{C93CCDD2-907B-4FF4-8445-BDE6765679D5}"/>
            </a:ext>
          </a:extLst>
        </xdr:cNvPr>
        <xdr:cNvSpPr/>
      </xdr:nvSpPr>
      <xdr:spPr>
        <a:xfrm>
          <a:off x="4000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130429</xdr:rowOff>
    </xdr:to>
    <xdr:cxnSp macro="">
      <xdr:nvCxnSpPr>
        <xdr:cNvPr id="87" name="直線コネクタ 86">
          <a:extLst>
            <a:ext uri="{FF2B5EF4-FFF2-40B4-BE49-F238E27FC236}">
              <a16:creationId xmlns:a16="http://schemas.microsoft.com/office/drawing/2014/main" id="{88A87198-F899-4CDF-B66D-F21FDCD4E7A1}"/>
            </a:ext>
          </a:extLst>
        </xdr:cNvPr>
        <xdr:cNvCxnSpPr/>
      </xdr:nvCxnSpPr>
      <xdr:spPr>
        <a:xfrm flipV="1">
          <a:off x="4051300" y="598932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88" name="楕円 87">
          <a:extLst>
            <a:ext uri="{FF2B5EF4-FFF2-40B4-BE49-F238E27FC236}">
              <a16:creationId xmlns:a16="http://schemas.microsoft.com/office/drawing/2014/main" id="{548C9CEC-B4F1-4AD6-873D-1F6867321D8B}"/>
            </a:ext>
          </a:extLst>
        </xdr:cNvPr>
        <xdr:cNvSpPr/>
      </xdr:nvSpPr>
      <xdr:spPr>
        <a:xfrm>
          <a:off x="3238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130429</xdr:rowOff>
    </xdr:from>
    <xdr:to>
      <xdr:col>19</xdr:col>
      <xdr:colOff>136525</xdr:colOff>
      <xdr:row>31</xdr:row>
      <xdr:rowOff>23749</xdr:rowOff>
    </xdr:to>
    <xdr:cxnSp macro="">
      <xdr:nvCxnSpPr>
        <xdr:cNvPr id="89" name="直線コネクタ 88">
          <a:extLst>
            <a:ext uri="{FF2B5EF4-FFF2-40B4-BE49-F238E27FC236}">
              <a16:creationId xmlns:a16="http://schemas.microsoft.com/office/drawing/2014/main" id="{4DD1863C-E697-46B3-A1B5-5AA8D5DB4E88}"/>
            </a:ext>
          </a:extLst>
        </xdr:cNvPr>
        <xdr:cNvCxnSpPr/>
      </xdr:nvCxnSpPr>
      <xdr:spPr>
        <a:xfrm flipV="1">
          <a:off x="3289300" y="604545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90" name="n_1aveValue有形固定資産減価償却率">
          <a:extLst>
            <a:ext uri="{FF2B5EF4-FFF2-40B4-BE49-F238E27FC236}">
              <a16:creationId xmlns:a16="http://schemas.microsoft.com/office/drawing/2014/main" id="{750F1198-1F41-4B4F-B679-78A7BFC0A833}"/>
            </a:ext>
          </a:extLst>
        </xdr:cNvPr>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1" name="n_2aveValue有形固定資産減価償却率">
          <a:extLst>
            <a:ext uri="{FF2B5EF4-FFF2-40B4-BE49-F238E27FC236}">
              <a16:creationId xmlns:a16="http://schemas.microsoft.com/office/drawing/2014/main" id="{EEDC6F27-61E1-4D89-BADD-78BB46F83083}"/>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906</xdr:rowOff>
    </xdr:from>
    <xdr:ext cx="405111" cy="259045"/>
    <xdr:sp macro="" textlink="">
      <xdr:nvSpPr>
        <xdr:cNvPr id="92" name="n_1mainValue有形固定資産減価償却率">
          <a:extLst>
            <a:ext uri="{FF2B5EF4-FFF2-40B4-BE49-F238E27FC236}">
              <a16:creationId xmlns:a16="http://schemas.microsoft.com/office/drawing/2014/main" id="{2FD46D43-9BA8-4F36-8910-1FEF2CCF2AB0}"/>
            </a:ext>
          </a:extLst>
        </xdr:cNvPr>
        <xdr:cNvSpPr txBox="1"/>
      </xdr:nvSpPr>
      <xdr:spPr>
        <a:xfrm>
          <a:off x="38360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93" name="n_2mainValue有形固定資産減価償却率">
          <a:extLst>
            <a:ext uri="{FF2B5EF4-FFF2-40B4-BE49-F238E27FC236}">
              <a16:creationId xmlns:a16="http://schemas.microsoft.com/office/drawing/2014/main" id="{4B22B5A4-B024-4840-81B8-CF806953B917}"/>
            </a:ext>
          </a:extLst>
        </xdr:cNvPr>
        <xdr:cNvSpPr txBox="1"/>
      </xdr:nvSpPr>
      <xdr:spPr>
        <a:xfrm>
          <a:off x="3086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2A68A8A-6DBB-44D5-9771-E06C9A2F3A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64DFA20A-0116-4D52-9DE1-8AD15966FB9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D39F9047-255B-4154-A679-7F10B2FA478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BE914459-4051-49DF-91E1-A3DCEA31F40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F6A9ABEB-A973-4B56-A172-D9E0330941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7BED8CEA-0C81-468F-ABAD-26F9549B27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BD7570BE-0B82-4C81-8B1F-349C40E797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97CC387B-3620-4670-8A68-84935452567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6A842D5B-98A0-480B-B235-E86ABB55612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46A3904-92A8-4BEB-A312-12194343ED8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1E808120-0B54-4DB9-B2B5-A174F5EF79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9BCB0A48-758A-476F-9353-D22FDBAC61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9BE55EB-C9D1-4CD6-AB63-51E067D92C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計画的な繰上償還や市債借入による市債残高の減少により類似団体平均及び全国平均を下回っているが、今後の大型事業による市債残高の増加が見込まれるため、これまで以上に適切な市債管理を行う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5547B812-4A8F-400A-ACE4-DF00A9909E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AA50F5C2-F47E-47D9-AB58-D18CDCEC41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86BF53F8-07D6-4479-B212-28DEA9BA797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93CB9937-657F-4104-86A0-251CCB446FB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56F4AAE0-6759-4ACB-A070-E8DD86B2150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85107384-2238-4326-8988-30A327E283C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A5676DEB-5FDC-458D-8ACA-B86CF042C18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C30FEF29-7F75-40BC-A347-C29F44157B7B}"/>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A59AF830-DE03-4B97-9654-A3A9AAEAE3B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6580AA16-EA7A-4EC6-9D16-DC5BB9B01A4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EC5D6F93-21AD-447A-8644-F9554A327D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7F7633A2-08F0-4BB6-9E27-5E11AF39F424}"/>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F2DBEAF9-1619-48DB-B2DF-D2DF374989B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26539FE2-D219-4799-9399-30981488178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84D4A1F5-3074-4F73-9134-44DC0291BA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2CD1B32E-F8B3-4FB9-87B7-DB4AC033233D}"/>
            </a:ext>
          </a:extLst>
        </xdr:cNvPr>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1E9FD05F-B728-4867-BDD6-CB7B597DF28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608A82A0-74A4-49C8-9CE3-C5CC75EC1BE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a:extLst>
            <a:ext uri="{FF2B5EF4-FFF2-40B4-BE49-F238E27FC236}">
              <a16:creationId xmlns:a16="http://schemas.microsoft.com/office/drawing/2014/main" id="{3DF05ABF-8BF7-4DF4-8B38-E14D0256FC20}"/>
            </a:ext>
          </a:extLst>
        </xdr:cNvPr>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a:extLst>
            <a:ext uri="{FF2B5EF4-FFF2-40B4-BE49-F238E27FC236}">
              <a16:creationId xmlns:a16="http://schemas.microsoft.com/office/drawing/2014/main" id="{AFB19A5F-6C35-47C6-9980-A8A2258773B4}"/>
            </a:ext>
          </a:extLst>
        </xdr:cNvPr>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a16="http://schemas.microsoft.com/office/drawing/2014/main" id="{28865189-6E68-4FEA-9E05-58B743C2D23D}"/>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id="{5FE230A1-6CB0-44F3-AB1B-97AF8974FAF8}"/>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06C0387-2D62-4541-9113-4CC4C53ADE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64E30DA-C803-48B7-8DAB-51752E25CF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AEEB3D3-C0A6-464A-A1CA-05F2F0CB03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A51A5E7-BC2C-47D1-B856-6F13C0ACD0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69AD6A6-5735-448B-AE8E-9543835C05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34" name="楕円 133">
          <a:extLst>
            <a:ext uri="{FF2B5EF4-FFF2-40B4-BE49-F238E27FC236}">
              <a16:creationId xmlns:a16="http://schemas.microsoft.com/office/drawing/2014/main" id="{BF38D3C2-5C81-4A02-B26F-B166258B7C4D}"/>
            </a:ext>
          </a:extLst>
        </xdr:cNvPr>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35" name="債務償還可能年数該当値テキスト">
          <a:extLst>
            <a:ext uri="{FF2B5EF4-FFF2-40B4-BE49-F238E27FC236}">
              <a16:creationId xmlns:a16="http://schemas.microsoft.com/office/drawing/2014/main" id="{C50366BE-C166-4ADB-A44F-EACE6EAA50F7}"/>
            </a:ext>
          </a:extLst>
        </xdr:cNvPr>
        <xdr:cNvSpPr txBox="1"/>
      </xdr:nvSpPr>
      <xdr:spPr>
        <a:xfrm>
          <a:off x="14846300" y="6080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F86E591B-9A53-49CC-9D72-0DA9A873CC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86F1CF5A-7C57-4A34-B04C-220E407D5F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D3CDFC7-F1FF-4B90-98CF-48F06721BB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7ED76EF4-CBF7-4264-893E-E7321E5827B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EFD2867C-6203-4F87-9BB3-B1CB194AAA1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4A2ABBAD-712C-48A0-8EBA-D4317C00BEF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1AEACA-338E-4BDC-A6F9-B118D80FF2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991EBB-6B81-413D-979F-C138A9EF9A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A9C440-3BA3-40D1-A01C-116BF4A21C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D2ECA2-F2B3-4483-899C-530F7AF9B2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CD1B53-81EA-4660-870C-D5CC4D06BE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D877FF-4153-4527-AB12-FD8E545F30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B91291-771E-4509-ABAD-433ED5C10B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167E6E-0C7C-4A9B-BB52-D7D8C18C59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160479-7C5B-423B-AFC9-45C2C08CA6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A68868-BF8C-49A9-9214-1CD22F6184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A9409F-6563-4B23-9C20-E13FFD8093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CD72A7-0F54-4D4F-99E4-AD1DF9DC80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D78002-3C9B-455B-86D1-A7A86EAB49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338C35-D2FF-4E1D-85F4-464076468C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163B9F-9EE3-47B2-A26F-2FE8986403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8B8988-3F02-4AAA-8B52-858B5228CD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2BA41F-3847-4A09-B38A-2516EE583E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5272FC-5522-4495-9EF0-46782D1331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3DBEC0-E94F-4A44-8D04-F4EB935B9DD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608143-1BD4-426C-BE7A-2A880AE6D3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0ABE04-C917-4EDE-8088-ADD2A8DE1A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CACB62-3656-42F2-A0E9-983BF6F0B0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373C2F-D141-4285-8450-A0281A7602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66DF0E-2630-421E-B041-50DB41FFD7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5EFABF-8898-43F4-AAEE-85F5B03E77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BB8D16-534C-4D89-81B8-1FD9895226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A2CE48-C6B6-4D49-BE79-D02CB55018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C6C352-3547-46C5-B18E-8656EEF0E7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8BA5908-2666-4204-B2AB-F76C8A4655F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956D95-9502-49EA-835E-9A5BA74AB1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89D99BC-408C-41D7-B130-4DF00E9800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02FC4CC-C7CF-4334-B24C-D171D81E54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9A92655-CD5F-4908-9E5D-7EC208E3AF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D474CFA-BFBA-4522-90EA-AC932E43E4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931DF52-A2F3-44FC-A981-FF45A16031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2599739-CEBF-4CEA-ADB9-199A6526EA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9DE4E1-145C-4B38-91B8-7D7DF57E50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B45280-981C-473D-9923-D4AC6FA82F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84DB6E0-13FC-4D76-B3CC-A55AC093A7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96DBC6D-4D5B-419E-81E6-8CE6E86BFD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82FA5F81-8DA0-438F-A521-E519BD99496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C2CAFBD-F4B1-4E49-9721-8B262DBB5F0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85BB3C2-5776-4EB9-A278-8B2EA5B18DA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B5F172BA-19AA-409F-B2F1-03722E0CB59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794FA56-4FE3-4659-9E7F-A1F3BC75F8C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AC976374-5FBB-4DA3-9CF7-A31E4F14BC4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28517AF-548E-4681-A7D2-6A277043053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FF93B3C5-526C-4B37-88B3-33D231A2B7F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656724AE-13D6-46B7-973F-0493B0A904A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69ABB5C-1AFC-4F7B-AC8A-6998DC0630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3B6343-D9DD-4B20-9678-AC4FC245F03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BB4F730F-CC83-469D-873D-3EF707B15A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a:extLst>
            <a:ext uri="{FF2B5EF4-FFF2-40B4-BE49-F238E27FC236}">
              <a16:creationId xmlns:a16="http://schemas.microsoft.com/office/drawing/2014/main" id="{BA549447-DDEA-477F-B974-781E83B1B6CA}"/>
            </a:ext>
          </a:extLst>
        </xdr:cNvPr>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a:extLst>
            <a:ext uri="{FF2B5EF4-FFF2-40B4-BE49-F238E27FC236}">
              <a16:creationId xmlns:a16="http://schemas.microsoft.com/office/drawing/2014/main" id="{78FA31A0-9B0B-4283-AAD4-EC9F35AAE31C}"/>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a:extLst>
            <a:ext uri="{FF2B5EF4-FFF2-40B4-BE49-F238E27FC236}">
              <a16:creationId xmlns:a16="http://schemas.microsoft.com/office/drawing/2014/main" id="{CA9DC975-2E2E-4DCD-B554-C6C2FD845DEA}"/>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a:extLst>
            <a:ext uri="{FF2B5EF4-FFF2-40B4-BE49-F238E27FC236}">
              <a16:creationId xmlns:a16="http://schemas.microsoft.com/office/drawing/2014/main" id="{7DE0B865-EA61-4C6E-9BC0-1CD32023E61A}"/>
            </a:ext>
          </a:extLst>
        </xdr:cNvPr>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a:extLst>
            <a:ext uri="{FF2B5EF4-FFF2-40B4-BE49-F238E27FC236}">
              <a16:creationId xmlns:a16="http://schemas.microsoft.com/office/drawing/2014/main" id="{A949318C-793C-4D8E-B4CF-85EBDE621F1D}"/>
            </a:ext>
          </a:extLst>
        </xdr:cNvPr>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id="{366D9A9F-145B-45E6-847C-56AD2C6A3D50}"/>
            </a:ext>
          </a:extLst>
        </xdr:cNvPr>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a:extLst>
            <a:ext uri="{FF2B5EF4-FFF2-40B4-BE49-F238E27FC236}">
              <a16:creationId xmlns:a16="http://schemas.microsoft.com/office/drawing/2014/main" id="{2B54B233-B18B-4E8F-B710-C15FDC78FB0B}"/>
            </a:ext>
          </a:extLst>
        </xdr:cNvPr>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a:extLst>
            <a:ext uri="{FF2B5EF4-FFF2-40B4-BE49-F238E27FC236}">
              <a16:creationId xmlns:a16="http://schemas.microsoft.com/office/drawing/2014/main" id="{A4626B97-92BB-450F-B687-17E6E20ECD79}"/>
            </a:ext>
          </a:extLst>
        </xdr:cNvPr>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a:extLst>
            <a:ext uri="{FF2B5EF4-FFF2-40B4-BE49-F238E27FC236}">
              <a16:creationId xmlns:a16="http://schemas.microsoft.com/office/drawing/2014/main" id="{33BEEF44-1070-472F-AD18-023A06767CCA}"/>
            </a:ext>
          </a:extLst>
        </xdr:cNvPr>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7FDD79DA-3772-4B22-A09F-E84DC19442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70E7B4CE-2CE3-47F5-BC37-8FED053077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08998EA-4E74-4E0F-AEC9-084A0365EA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33428FD-E107-4206-929C-4D821E8247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7E0DBC8-C49A-47BA-9662-89C72542B7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68834</xdr:rowOff>
    </xdr:from>
    <xdr:to>
      <xdr:col>24</xdr:col>
      <xdr:colOff>114300</xdr:colOff>
      <xdr:row>39</xdr:row>
      <xdr:rowOff>170434</xdr:rowOff>
    </xdr:to>
    <xdr:sp macro="" textlink="">
      <xdr:nvSpPr>
        <xdr:cNvPr id="68" name="楕円 67">
          <a:extLst>
            <a:ext uri="{FF2B5EF4-FFF2-40B4-BE49-F238E27FC236}">
              <a16:creationId xmlns:a16="http://schemas.microsoft.com/office/drawing/2014/main" id="{D83926C9-A957-4641-817E-BFBD9BDB82D8}"/>
            </a:ext>
          </a:extLst>
        </xdr:cNvPr>
        <xdr:cNvSpPr/>
      </xdr:nvSpPr>
      <xdr:spPr>
        <a:xfrm>
          <a:off x="4584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47261</xdr:rowOff>
    </xdr:from>
    <xdr:ext cx="405111" cy="259045"/>
    <xdr:sp macro="" textlink="">
      <xdr:nvSpPr>
        <xdr:cNvPr id="69" name="【道路】&#10;有形固定資産減価償却率該当値テキスト">
          <a:extLst>
            <a:ext uri="{FF2B5EF4-FFF2-40B4-BE49-F238E27FC236}">
              <a16:creationId xmlns:a16="http://schemas.microsoft.com/office/drawing/2014/main" id="{11523921-24D5-4F01-8B37-274E66D26728}"/>
            </a:ext>
          </a:extLst>
        </xdr:cNvPr>
        <xdr:cNvSpPr txBox="1"/>
      </xdr:nvSpPr>
      <xdr:spPr>
        <a:xfrm>
          <a:off x="4673600"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123698</xdr:rowOff>
    </xdr:from>
    <xdr:to>
      <xdr:col>20</xdr:col>
      <xdr:colOff>38100</xdr:colOff>
      <xdr:row>40</xdr:row>
      <xdr:rowOff>53848</xdr:rowOff>
    </xdr:to>
    <xdr:sp macro="" textlink="">
      <xdr:nvSpPr>
        <xdr:cNvPr id="70" name="楕円 69">
          <a:extLst>
            <a:ext uri="{FF2B5EF4-FFF2-40B4-BE49-F238E27FC236}">
              <a16:creationId xmlns:a16="http://schemas.microsoft.com/office/drawing/2014/main" id="{49E85B5C-C781-4266-8279-5D1E7D7EF29B}"/>
            </a:ext>
          </a:extLst>
        </xdr:cNvPr>
        <xdr:cNvSpPr/>
      </xdr:nvSpPr>
      <xdr:spPr>
        <a:xfrm>
          <a:off x="3746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119634</xdr:rowOff>
    </xdr:from>
    <xdr:to>
      <xdr:col>24</xdr:col>
      <xdr:colOff>63500</xdr:colOff>
      <xdr:row>40</xdr:row>
      <xdr:rowOff>3048</xdr:rowOff>
    </xdr:to>
    <xdr:cxnSp macro="">
      <xdr:nvCxnSpPr>
        <xdr:cNvPr id="71" name="直線コネクタ 70">
          <a:extLst>
            <a:ext uri="{FF2B5EF4-FFF2-40B4-BE49-F238E27FC236}">
              <a16:creationId xmlns:a16="http://schemas.microsoft.com/office/drawing/2014/main" id="{E5670413-A267-4167-92BC-6A93D568BCAB}"/>
            </a:ext>
          </a:extLst>
        </xdr:cNvPr>
        <xdr:cNvCxnSpPr/>
      </xdr:nvCxnSpPr>
      <xdr:spPr>
        <a:xfrm flipV="1">
          <a:off x="3797300" y="68061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34544</xdr:rowOff>
    </xdr:from>
    <xdr:to>
      <xdr:col>15</xdr:col>
      <xdr:colOff>101600</xdr:colOff>
      <xdr:row>40</xdr:row>
      <xdr:rowOff>136144</xdr:rowOff>
    </xdr:to>
    <xdr:sp macro="" textlink="">
      <xdr:nvSpPr>
        <xdr:cNvPr id="72" name="楕円 71">
          <a:extLst>
            <a:ext uri="{FF2B5EF4-FFF2-40B4-BE49-F238E27FC236}">
              <a16:creationId xmlns:a16="http://schemas.microsoft.com/office/drawing/2014/main" id="{949C8230-E0A7-448F-BF8E-1883B2113976}"/>
            </a:ext>
          </a:extLst>
        </xdr:cNvPr>
        <xdr:cNvSpPr/>
      </xdr:nvSpPr>
      <xdr:spPr>
        <a:xfrm>
          <a:off x="2857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xdr:rowOff>
    </xdr:from>
    <xdr:to>
      <xdr:col>19</xdr:col>
      <xdr:colOff>177800</xdr:colOff>
      <xdr:row>40</xdr:row>
      <xdr:rowOff>85344</xdr:rowOff>
    </xdr:to>
    <xdr:cxnSp macro="">
      <xdr:nvCxnSpPr>
        <xdr:cNvPr id="73" name="直線コネクタ 72">
          <a:extLst>
            <a:ext uri="{FF2B5EF4-FFF2-40B4-BE49-F238E27FC236}">
              <a16:creationId xmlns:a16="http://schemas.microsoft.com/office/drawing/2014/main" id="{EE9850FC-9FBF-46FF-9143-51B480F28358}"/>
            </a:ext>
          </a:extLst>
        </xdr:cNvPr>
        <xdr:cNvCxnSpPr/>
      </xdr:nvCxnSpPr>
      <xdr:spPr>
        <a:xfrm flipV="1">
          <a:off x="2908300" y="6861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4" name="n_1aveValue【道路】&#10;有形固定資産減価償却率">
          <a:extLst>
            <a:ext uri="{FF2B5EF4-FFF2-40B4-BE49-F238E27FC236}">
              <a16:creationId xmlns:a16="http://schemas.microsoft.com/office/drawing/2014/main" id="{2D5452D6-0AAA-41BE-9A65-4F9C17E95FF4}"/>
            </a:ext>
          </a:extLst>
        </xdr:cNvPr>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5" name="n_2aveValue【道路】&#10;有形固定資産減価償却率">
          <a:extLst>
            <a:ext uri="{FF2B5EF4-FFF2-40B4-BE49-F238E27FC236}">
              <a16:creationId xmlns:a16="http://schemas.microsoft.com/office/drawing/2014/main" id="{EBF0C140-B917-4951-A3A2-C2F0274026F8}"/>
            </a:ext>
          </a:extLst>
        </xdr:cNvPr>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44975</xdr:rowOff>
    </xdr:from>
    <xdr:ext cx="405111" cy="259045"/>
    <xdr:sp macro="" textlink="">
      <xdr:nvSpPr>
        <xdr:cNvPr id="76" name="n_1mainValue【道路】&#10;有形固定資産減価償却率">
          <a:extLst>
            <a:ext uri="{FF2B5EF4-FFF2-40B4-BE49-F238E27FC236}">
              <a16:creationId xmlns:a16="http://schemas.microsoft.com/office/drawing/2014/main" id="{5C445993-F6D7-48AD-B718-7A4D657E1835}"/>
            </a:ext>
          </a:extLst>
        </xdr:cNvPr>
        <xdr:cNvSpPr txBox="1"/>
      </xdr:nvSpPr>
      <xdr:spPr>
        <a:xfrm>
          <a:off x="35820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127271</xdr:rowOff>
    </xdr:from>
    <xdr:ext cx="405111" cy="259045"/>
    <xdr:sp macro="" textlink="">
      <xdr:nvSpPr>
        <xdr:cNvPr id="77" name="n_2mainValue【道路】&#10;有形固定資産減価償却率">
          <a:extLst>
            <a:ext uri="{FF2B5EF4-FFF2-40B4-BE49-F238E27FC236}">
              <a16:creationId xmlns:a16="http://schemas.microsoft.com/office/drawing/2014/main" id="{228F06EF-5034-44A1-8134-E7521DB6D335}"/>
            </a:ext>
          </a:extLst>
        </xdr:cNvPr>
        <xdr:cNvSpPr txBox="1"/>
      </xdr:nvSpPr>
      <xdr:spPr>
        <a:xfrm>
          <a:off x="27057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B45757F4-3BD2-4779-983A-0F60CF8ADD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8B251BF7-A76F-4584-9E82-7AD259B84E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61534473-25D1-440F-B606-B5C0458C83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2F20F42-38D7-4D0D-96CE-E960AB2F3F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B5997C8B-9B7C-4A4E-B302-13BD4782AA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809E9774-8A6A-4874-9CB3-ECB65D8C6A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BA3C1C1F-5377-470D-9EA8-C01EF25E6E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695BEF87-4760-4894-96EA-AFE6CA6AC9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FC59B62E-65DE-4D19-9932-C6F967B9F4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81F542DF-6C21-4D90-8DC0-3540362C0E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75D6DE56-9645-4AE5-81B9-58B63CA1A10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DA307864-94F2-403E-8E77-DE3EDBFCDE7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8BCA1462-6B5E-450B-BB0B-F348CF0E4A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7451DF6C-340F-44CA-B663-A8AC4351FFA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21163AFE-4B26-421F-92F2-D36A43C9A2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a:extLst>
            <a:ext uri="{FF2B5EF4-FFF2-40B4-BE49-F238E27FC236}">
              <a16:creationId xmlns:a16="http://schemas.microsoft.com/office/drawing/2014/main" id="{21E8C87B-3DEE-4CA7-B3E1-BC870F3058E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64129E9B-7E4A-4CEB-9F05-ABF0169FAF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a:extLst>
            <a:ext uri="{FF2B5EF4-FFF2-40B4-BE49-F238E27FC236}">
              <a16:creationId xmlns:a16="http://schemas.microsoft.com/office/drawing/2014/main" id="{D86757DF-0EC5-4020-8349-66F5CE1452B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4FAEC583-4E88-421C-ADD1-E176E41A0F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a:extLst>
            <a:ext uri="{FF2B5EF4-FFF2-40B4-BE49-F238E27FC236}">
              <a16:creationId xmlns:a16="http://schemas.microsoft.com/office/drawing/2014/main" id="{BF562E43-517F-427C-A429-867741539EE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EF554E9F-7A30-49C3-AF4F-CDCE4D6B02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EF826B05-8494-44EB-B242-8EE9869297C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B1189A4-61CC-4376-90CC-C8D476C02A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a:extLst>
            <a:ext uri="{FF2B5EF4-FFF2-40B4-BE49-F238E27FC236}">
              <a16:creationId xmlns:a16="http://schemas.microsoft.com/office/drawing/2014/main" id="{D4F305CD-4FF4-43B8-B7C1-5E6814352B72}"/>
            </a:ext>
          </a:extLst>
        </xdr:cNvPr>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a:extLst>
            <a:ext uri="{FF2B5EF4-FFF2-40B4-BE49-F238E27FC236}">
              <a16:creationId xmlns:a16="http://schemas.microsoft.com/office/drawing/2014/main" id="{9C5A3196-31C8-4DDC-9D5E-68EB5495EB77}"/>
            </a:ext>
          </a:extLst>
        </xdr:cNvPr>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a:extLst>
            <a:ext uri="{FF2B5EF4-FFF2-40B4-BE49-F238E27FC236}">
              <a16:creationId xmlns:a16="http://schemas.microsoft.com/office/drawing/2014/main" id="{F6977549-6749-4F97-9BA1-8A363ACB0771}"/>
            </a:ext>
          </a:extLst>
        </xdr:cNvPr>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a:extLst>
            <a:ext uri="{FF2B5EF4-FFF2-40B4-BE49-F238E27FC236}">
              <a16:creationId xmlns:a16="http://schemas.microsoft.com/office/drawing/2014/main" id="{AE0CDEAF-3F66-4819-BE69-6385AD226196}"/>
            </a:ext>
          </a:extLst>
        </xdr:cNvPr>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a:extLst>
            <a:ext uri="{FF2B5EF4-FFF2-40B4-BE49-F238E27FC236}">
              <a16:creationId xmlns:a16="http://schemas.microsoft.com/office/drawing/2014/main" id="{D7DB8728-89D1-425B-A566-2724E46A64A0}"/>
            </a:ext>
          </a:extLst>
        </xdr:cNvPr>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a:extLst>
            <a:ext uri="{FF2B5EF4-FFF2-40B4-BE49-F238E27FC236}">
              <a16:creationId xmlns:a16="http://schemas.microsoft.com/office/drawing/2014/main" id="{94A7DF8B-F290-459E-9704-8A3A7FC5E9FB}"/>
            </a:ext>
          </a:extLst>
        </xdr:cNvPr>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a:extLst>
            <a:ext uri="{FF2B5EF4-FFF2-40B4-BE49-F238E27FC236}">
              <a16:creationId xmlns:a16="http://schemas.microsoft.com/office/drawing/2014/main" id="{FEAAE944-DF54-49A7-921F-E3AF17BE7487}"/>
            </a:ext>
          </a:extLst>
        </xdr:cNvPr>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a:extLst>
            <a:ext uri="{FF2B5EF4-FFF2-40B4-BE49-F238E27FC236}">
              <a16:creationId xmlns:a16="http://schemas.microsoft.com/office/drawing/2014/main" id="{2E894A22-F5C3-425E-9403-FB2FE1C323B8}"/>
            </a:ext>
          </a:extLst>
        </xdr:cNvPr>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a:extLst>
            <a:ext uri="{FF2B5EF4-FFF2-40B4-BE49-F238E27FC236}">
              <a16:creationId xmlns:a16="http://schemas.microsoft.com/office/drawing/2014/main" id="{15A217DD-8520-4FE6-926E-011B760CE48D}"/>
            </a:ext>
          </a:extLst>
        </xdr:cNvPr>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D81EDFEB-09D0-4050-8D5F-6755C0C887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646F5B4-D98B-4998-BD52-988E66346B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7A98BD2-598C-4E03-8709-FEF44854DD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E6798EF-B912-45D5-ACA7-DD0547C344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1F0F977-35F3-439E-A62A-725E602DBF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160045</xdr:rowOff>
    </xdr:from>
    <xdr:to>
      <xdr:col>55</xdr:col>
      <xdr:colOff>50800</xdr:colOff>
      <xdr:row>35</xdr:row>
      <xdr:rowOff>90195</xdr:rowOff>
    </xdr:to>
    <xdr:sp macro="" textlink="">
      <xdr:nvSpPr>
        <xdr:cNvPr id="115" name="楕円 114">
          <a:extLst>
            <a:ext uri="{FF2B5EF4-FFF2-40B4-BE49-F238E27FC236}">
              <a16:creationId xmlns:a16="http://schemas.microsoft.com/office/drawing/2014/main" id="{6567D253-3E72-4E8D-BF0A-1F59AB320835}"/>
            </a:ext>
          </a:extLst>
        </xdr:cNvPr>
        <xdr:cNvSpPr/>
      </xdr:nvSpPr>
      <xdr:spPr>
        <a:xfrm>
          <a:off x="10426700" y="59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74972</xdr:rowOff>
    </xdr:from>
    <xdr:ext cx="534377" cy="259045"/>
    <xdr:sp macro="" textlink="">
      <xdr:nvSpPr>
        <xdr:cNvPr id="116" name="【道路】&#10;一人当たり延長該当値テキスト">
          <a:extLst>
            <a:ext uri="{FF2B5EF4-FFF2-40B4-BE49-F238E27FC236}">
              <a16:creationId xmlns:a16="http://schemas.microsoft.com/office/drawing/2014/main" id="{6AD2A952-E465-40BA-B7E9-CBEC18D4380C}"/>
            </a:ext>
          </a:extLst>
        </xdr:cNvPr>
        <xdr:cNvSpPr txBox="1"/>
      </xdr:nvSpPr>
      <xdr:spPr>
        <a:xfrm>
          <a:off x="10515600" y="59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1016</xdr:rowOff>
    </xdr:from>
    <xdr:to>
      <xdr:col>50</xdr:col>
      <xdr:colOff>165100</xdr:colOff>
      <xdr:row>35</xdr:row>
      <xdr:rowOff>102616</xdr:rowOff>
    </xdr:to>
    <xdr:sp macro="" textlink="">
      <xdr:nvSpPr>
        <xdr:cNvPr id="117" name="楕円 116">
          <a:extLst>
            <a:ext uri="{FF2B5EF4-FFF2-40B4-BE49-F238E27FC236}">
              <a16:creationId xmlns:a16="http://schemas.microsoft.com/office/drawing/2014/main" id="{9F44131F-534C-4ADF-9B63-B252F539AFA0}"/>
            </a:ext>
          </a:extLst>
        </xdr:cNvPr>
        <xdr:cNvSpPr/>
      </xdr:nvSpPr>
      <xdr:spPr>
        <a:xfrm>
          <a:off x="95885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39395</xdr:rowOff>
    </xdr:from>
    <xdr:to>
      <xdr:col>55</xdr:col>
      <xdr:colOff>0</xdr:colOff>
      <xdr:row>35</xdr:row>
      <xdr:rowOff>51816</xdr:rowOff>
    </xdr:to>
    <xdr:cxnSp macro="">
      <xdr:nvCxnSpPr>
        <xdr:cNvPr id="118" name="直線コネクタ 117">
          <a:extLst>
            <a:ext uri="{FF2B5EF4-FFF2-40B4-BE49-F238E27FC236}">
              <a16:creationId xmlns:a16="http://schemas.microsoft.com/office/drawing/2014/main" id="{9D6B1579-622D-47FB-A738-455BAFDF8E33}"/>
            </a:ext>
          </a:extLst>
        </xdr:cNvPr>
        <xdr:cNvCxnSpPr/>
      </xdr:nvCxnSpPr>
      <xdr:spPr>
        <a:xfrm flipV="1">
          <a:off x="9639300" y="6040145"/>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9855</xdr:rowOff>
    </xdr:from>
    <xdr:to>
      <xdr:col>46</xdr:col>
      <xdr:colOff>38100</xdr:colOff>
      <xdr:row>35</xdr:row>
      <xdr:rowOff>111455</xdr:rowOff>
    </xdr:to>
    <xdr:sp macro="" textlink="">
      <xdr:nvSpPr>
        <xdr:cNvPr id="119" name="楕円 118">
          <a:extLst>
            <a:ext uri="{FF2B5EF4-FFF2-40B4-BE49-F238E27FC236}">
              <a16:creationId xmlns:a16="http://schemas.microsoft.com/office/drawing/2014/main" id="{3217CA0A-337D-4F0A-91EF-D92E5D36DEFE}"/>
            </a:ext>
          </a:extLst>
        </xdr:cNvPr>
        <xdr:cNvSpPr/>
      </xdr:nvSpPr>
      <xdr:spPr>
        <a:xfrm>
          <a:off x="8699500" y="60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51816</xdr:rowOff>
    </xdr:from>
    <xdr:to>
      <xdr:col>50</xdr:col>
      <xdr:colOff>114300</xdr:colOff>
      <xdr:row>35</xdr:row>
      <xdr:rowOff>60655</xdr:rowOff>
    </xdr:to>
    <xdr:cxnSp macro="">
      <xdr:nvCxnSpPr>
        <xdr:cNvPr id="120" name="直線コネクタ 119">
          <a:extLst>
            <a:ext uri="{FF2B5EF4-FFF2-40B4-BE49-F238E27FC236}">
              <a16:creationId xmlns:a16="http://schemas.microsoft.com/office/drawing/2014/main" id="{0B54C3CF-27F0-4E27-9399-C702CD1E7336}"/>
            </a:ext>
          </a:extLst>
        </xdr:cNvPr>
        <xdr:cNvCxnSpPr/>
      </xdr:nvCxnSpPr>
      <xdr:spPr>
        <a:xfrm flipV="1">
          <a:off x="8750300" y="605256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1" name="n_1aveValue【道路】&#10;一人当たり延長">
          <a:extLst>
            <a:ext uri="{FF2B5EF4-FFF2-40B4-BE49-F238E27FC236}">
              <a16:creationId xmlns:a16="http://schemas.microsoft.com/office/drawing/2014/main" id="{27A96474-FC35-409D-8CD9-6B087C2B6055}"/>
            </a:ext>
          </a:extLst>
        </xdr:cNvPr>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22" name="n_2aveValue【道路】&#10;一人当たり延長">
          <a:extLst>
            <a:ext uri="{FF2B5EF4-FFF2-40B4-BE49-F238E27FC236}">
              <a16:creationId xmlns:a16="http://schemas.microsoft.com/office/drawing/2014/main" id="{CB94B156-13CB-484E-AFB6-DE786379B59F}"/>
            </a:ext>
          </a:extLst>
        </xdr:cNvPr>
        <xdr:cNvSpPr txBox="1"/>
      </xdr:nvSpPr>
      <xdr:spPr>
        <a:xfrm>
          <a:off x="8515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119143</xdr:rowOff>
    </xdr:from>
    <xdr:ext cx="534377" cy="259045"/>
    <xdr:sp macro="" textlink="">
      <xdr:nvSpPr>
        <xdr:cNvPr id="123" name="n_1mainValue【道路】&#10;一人当たり延長">
          <a:extLst>
            <a:ext uri="{FF2B5EF4-FFF2-40B4-BE49-F238E27FC236}">
              <a16:creationId xmlns:a16="http://schemas.microsoft.com/office/drawing/2014/main" id="{44DE5001-46D8-408B-B547-40FCA7FBC66F}"/>
            </a:ext>
          </a:extLst>
        </xdr:cNvPr>
        <xdr:cNvSpPr txBox="1"/>
      </xdr:nvSpPr>
      <xdr:spPr>
        <a:xfrm>
          <a:off x="9359411" y="57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127982</xdr:rowOff>
    </xdr:from>
    <xdr:ext cx="534377" cy="259045"/>
    <xdr:sp macro="" textlink="">
      <xdr:nvSpPr>
        <xdr:cNvPr id="124" name="n_2mainValue【道路】&#10;一人当たり延長">
          <a:extLst>
            <a:ext uri="{FF2B5EF4-FFF2-40B4-BE49-F238E27FC236}">
              <a16:creationId xmlns:a16="http://schemas.microsoft.com/office/drawing/2014/main" id="{7112A722-AE7A-41B6-B7FA-899ED91FE0B2}"/>
            </a:ext>
          </a:extLst>
        </xdr:cNvPr>
        <xdr:cNvSpPr txBox="1"/>
      </xdr:nvSpPr>
      <xdr:spPr>
        <a:xfrm>
          <a:off x="8483111" y="57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D72162EA-43B9-4E9F-A129-6D02E14136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90F6012C-7FFB-49E1-A8DE-F1B5778EC3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C1CE4040-3129-4184-96E1-8831F9D341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B858C16-C627-4880-8433-5CA78F8359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850E83DC-051A-4E5E-B8FE-4FB1E0F626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9270DC0-CCE1-4D06-A844-7766212784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5664CB4-0EBA-4B68-92E4-9A00AF90ED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E5F60D3-7F98-47E3-B9B6-62EC8B46FE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C988C1E5-AF63-4284-9F4A-8A8EF15206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D2F64234-221B-4A6E-AE85-76D1F39D44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a:extLst>
            <a:ext uri="{FF2B5EF4-FFF2-40B4-BE49-F238E27FC236}">
              <a16:creationId xmlns:a16="http://schemas.microsoft.com/office/drawing/2014/main" id="{B06B1400-EF4F-4B62-B626-B51B90BD8DD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AC99CC13-D1C5-4C3A-A350-627007BD67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687C201F-7D57-4180-9E85-1ABD1F2866B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80B01D26-CFCF-42E4-9AF5-3661411519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4E0298E3-8314-4E27-B4F7-09DF0519BD6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4AC8C6ED-BB01-4AA7-81C4-D033AEE868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7E2DEFF9-ACC1-4C37-9F93-BFD3FFB007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65ACBFB-BD4D-4BE7-964A-42BA58CE0E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E4BCC1D1-6696-4C05-95E7-574EC647CC6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A13247D3-2D5C-491F-8A20-080F93BD3E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FD94EA37-23B8-4B17-8457-04D001AED03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E66274B9-2E39-43BA-AF36-4C573E2885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a:extLst>
            <a:ext uri="{FF2B5EF4-FFF2-40B4-BE49-F238E27FC236}">
              <a16:creationId xmlns:a16="http://schemas.microsoft.com/office/drawing/2014/main" id="{24D9861D-F213-424B-B3BA-CE3455668FD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4DB1562C-C474-4424-9B83-0258254608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a:extLst>
            <a:ext uri="{FF2B5EF4-FFF2-40B4-BE49-F238E27FC236}">
              <a16:creationId xmlns:a16="http://schemas.microsoft.com/office/drawing/2014/main" id="{C74E3818-C636-4D9B-8D5F-6F78FB1AF2C5}"/>
            </a:ext>
          </a:extLst>
        </xdr:cNvPr>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44DAA411-548C-419F-B19F-0E6D0F81C568}"/>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a:extLst>
            <a:ext uri="{FF2B5EF4-FFF2-40B4-BE49-F238E27FC236}">
              <a16:creationId xmlns:a16="http://schemas.microsoft.com/office/drawing/2014/main" id="{20898BB8-6E79-4427-B15C-033E62AE6551}"/>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1D68B8DC-3451-4A95-A0D2-30ACD4CAF691}"/>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a:extLst>
            <a:ext uri="{FF2B5EF4-FFF2-40B4-BE49-F238E27FC236}">
              <a16:creationId xmlns:a16="http://schemas.microsoft.com/office/drawing/2014/main" id="{0AEE1D48-DD86-4C58-9A20-C61B8526D95E}"/>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45758731-2106-4723-9C60-071C4BB0AA5F}"/>
            </a:ext>
          </a:extLst>
        </xdr:cNvPr>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a:extLst>
            <a:ext uri="{FF2B5EF4-FFF2-40B4-BE49-F238E27FC236}">
              <a16:creationId xmlns:a16="http://schemas.microsoft.com/office/drawing/2014/main" id="{726F5F7E-C75E-4C73-AAB3-EA5E34D1BADA}"/>
            </a:ext>
          </a:extLst>
        </xdr:cNvPr>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a:extLst>
            <a:ext uri="{FF2B5EF4-FFF2-40B4-BE49-F238E27FC236}">
              <a16:creationId xmlns:a16="http://schemas.microsoft.com/office/drawing/2014/main" id="{19F72400-1D03-4E99-A0B4-1CB5455C04B3}"/>
            </a:ext>
          </a:extLst>
        </xdr:cNvPr>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a:extLst>
            <a:ext uri="{FF2B5EF4-FFF2-40B4-BE49-F238E27FC236}">
              <a16:creationId xmlns:a16="http://schemas.microsoft.com/office/drawing/2014/main" id="{88C48E60-5E80-440F-900E-E30B74B805E0}"/>
            </a:ext>
          </a:extLst>
        </xdr:cNvPr>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1197D8C-6882-4C4C-8B24-FFC1C1F630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A32D89-CAA3-42A2-A269-A879F8F713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CF5857A-7917-4932-B90D-717E8AFF9A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F0E6A64-FBEB-4372-878A-4BD469A8B3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21F9A8C-3A64-4180-A51C-9A8CD24311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63" name="楕円 162">
          <a:extLst>
            <a:ext uri="{FF2B5EF4-FFF2-40B4-BE49-F238E27FC236}">
              <a16:creationId xmlns:a16="http://schemas.microsoft.com/office/drawing/2014/main" id="{0D80FB6E-5AD7-43DE-9171-92398B316982}"/>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57167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53A88065-1CAD-4F7B-8E25-C0CC44B51CEF}"/>
            </a:ext>
          </a:extLst>
        </xdr:cNvPr>
        <xdr:cNvSpPr txBox="1"/>
      </xdr:nvSpPr>
      <xdr:spPr>
        <a:xfrm>
          <a:off x="4673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65" name="楕円 164">
          <a:extLst>
            <a:ext uri="{FF2B5EF4-FFF2-40B4-BE49-F238E27FC236}">
              <a16:creationId xmlns:a16="http://schemas.microsoft.com/office/drawing/2014/main" id="{AA7A56C6-1501-459F-9123-E736EDBDDFD8}"/>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3810</xdr:rowOff>
    </xdr:to>
    <xdr:cxnSp macro="">
      <xdr:nvCxnSpPr>
        <xdr:cNvPr id="166" name="直線コネクタ 165">
          <a:extLst>
            <a:ext uri="{FF2B5EF4-FFF2-40B4-BE49-F238E27FC236}">
              <a16:creationId xmlns:a16="http://schemas.microsoft.com/office/drawing/2014/main" id="{D604D875-6C30-408B-B98A-FF3A637A8160}"/>
            </a:ext>
          </a:extLst>
        </xdr:cNvPr>
        <xdr:cNvCxnSpPr/>
      </xdr:nvCxnSpPr>
      <xdr:spPr>
        <a:xfrm flipV="1">
          <a:off x="3797300" y="102450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67" name="楕円 166">
          <a:extLst>
            <a:ext uri="{FF2B5EF4-FFF2-40B4-BE49-F238E27FC236}">
              <a16:creationId xmlns:a16="http://schemas.microsoft.com/office/drawing/2014/main" id="{8D03C0EC-2CDD-4C16-9429-13AE82D34733}"/>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64770</xdr:rowOff>
    </xdr:to>
    <xdr:cxnSp macro="">
      <xdr:nvCxnSpPr>
        <xdr:cNvPr id="168" name="直線コネクタ 167">
          <a:extLst>
            <a:ext uri="{FF2B5EF4-FFF2-40B4-BE49-F238E27FC236}">
              <a16:creationId xmlns:a16="http://schemas.microsoft.com/office/drawing/2014/main" id="{1AAD714C-B82B-4C52-8012-8F6B6944937C}"/>
            </a:ext>
          </a:extLst>
        </xdr:cNvPr>
        <xdr:cNvCxnSpPr/>
      </xdr:nvCxnSpPr>
      <xdr:spPr>
        <a:xfrm flipV="1">
          <a:off x="2908300" y="10290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8D9CB40F-EA33-4D6F-93E5-983638BA913A}"/>
            </a:ext>
          </a:extLst>
        </xdr:cNvPr>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2CBC6300-9FED-4364-9D4B-959FB1818753}"/>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45737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0EE5825F-D2A3-475C-9B08-5A847EA30EB5}"/>
            </a:ext>
          </a:extLst>
        </xdr:cNvPr>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66A9B450-B3BA-4EC8-A914-BD44454B55ED}"/>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B001C4F4-633A-43AB-B630-A0ED0613B2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D8B4CC57-405C-4782-850C-1BF71AD978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17B2F4B5-DAC1-4C9E-96D9-3E53397FFE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8F9679AB-0B27-4D24-8A40-B8D174B540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72DC66E0-359A-485F-9027-E4953639DA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A8000FC9-FA56-47DA-AEBB-08BCDA7EE5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3F9AF11F-D160-43AC-988D-D419BC232C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61FA6CE2-3116-44C5-9499-51BE56706A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B78C1FE3-77C2-4222-BBBF-217E9830EE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5135588-5C64-4CAE-9045-5EEB6C295B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5EA10426-97E7-4564-BAE1-31FE20F1B7D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89DA9B3A-CD27-4067-BBE9-1151BCEF719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134D51A5-593E-49D8-AC4F-6870014EE7D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a:extLst>
            <a:ext uri="{FF2B5EF4-FFF2-40B4-BE49-F238E27FC236}">
              <a16:creationId xmlns:a16="http://schemas.microsoft.com/office/drawing/2014/main" id="{B494CFEA-5206-4211-A584-410BD29426E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B626EE3A-543C-47B8-8C77-9F604C1A4E7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a:extLst>
            <a:ext uri="{FF2B5EF4-FFF2-40B4-BE49-F238E27FC236}">
              <a16:creationId xmlns:a16="http://schemas.microsoft.com/office/drawing/2014/main" id="{32668DC7-94F6-46FA-8F50-B644C975C82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DEC94D2F-85FF-4901-B1D9-E120BB2B487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a:extLst>
            <a:ext uri="{FF2B5EF4-FFF2-40B4-BE49-F238E27FC236}">
              <a16:creationId xmlns:a16="http://schemas.microsoft.com/office/drawing/2014/main" id="{C9BF124E-6DE7-4874-B77C-E5DE35C7E94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4AFFDA6C-5B78-4FF4-A93A-04D5A1E23A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a:extLst>
            <a:ext uri="{FF2B5EF4-FFF2-40B4-BE49-F238E27FC236}">
              <a16:creationId xmlns:a16="http://schemas.microsoft.com/office/drawing/2014/main" id="{E4B0BEFC-1D8F-4066-BEF5-962A0310D9A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EA229D20-8342-4231-965A-5DB2611845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a:extLst>
            <a:ext uri="{FF2B5EF4-FFF2-40B4-BE49-F238E27FC236}">
              <a16:creationId xmlns:a16="http://schemas.microsoft.com/office/drawing/2014/main" id="{2F718D7B-413A-46F7-9E73-FD6B06B6ECC1}"/>
            </a:ext>
          </a:extLst>
        </xdr:cNvPr>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F8A18A1D-2298-4821-B970-03FA1E46B37B}"/>
            </a:ext>
          </a:extLst>
        </xdr:cNvPr>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a:extLst>
            <a:ext uri="{FF2B5EF4-FFF2-40B4-BE49-F238E27FC236}">
              <a16:creationId xmlns:a16="http://schemas.microsoft.com/office/drawing/2014/main" id="{0827B5E0-DDDE-4616-9EF1-3B5CFE3E3753}"/>
            </a:ext>
          </a:extLst>
        </xdr:cNvPr>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a:extLst>
            <a:ext uri="{FF2B5EF4-FFF2-40B4-BE49-F238E27FC236}">
              <a16:creationId xmlns:a16="http://schemas.microsoft.com/office/drawing/2014/main" id="{0CF50C88-FAF6-4007-8D05-34A28923B4BC}"/>
            </a:ext>
          </a:extLst>
        </xdr:cNvPr>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a:extLst>
            <a:ext uri="{FF2B5EF4-FFF2-40B4-BE49-F238E27FC236}">
              <a16:creationId xmlns:a16="http://schemas.microsoft.com/office/drawing/2014/main" id="{E0CF6302-1430-47CA-9BC9-C76077D6FD7F}"/>
            </a:ext>
          </a:extLst>
        </xdr:cNvPr>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C722A1C2-D987-4A8D-893F-F2180CE7933D}"/>
            </a:ext>
          </a:extLst>
        </xdr:cNvPr>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a:extLst>
            <a:ext uri="{FF2B5EF4-FFF2-40B4-BE49-F238E27FC236}">
              <a16:creationId xmlns:a16="http://schemas.microsoft.com/office/drawing/2014/main" id="{3E1A6703-9E9E-48F2-9D19-5F205805C22C}"/>
            </a:ext>
          </a:extLst>
        </xdr:cNvPr>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a:extLst>
            <a:ext uri="{FF2B5EF4-FFF2-40B4-BE49-F238E27FC236}">
              <a16:creationId xmlns:a16="http://schemas.microsoft.com/office/drawing/2014/main" id="{EA36B423-952E-4BA8-AA2C-69283DA0E436}"/>
            </a:ext>
          </a:extLst>
        </xdr:cNvPr>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a:extLst>
            <a:ext uri="{FF2B5EF4-FFF2-40B4-BE49-F238E27FC236}">
              <a16:creationId xmlns:a16="http://schemas.microsoft.com/office/drawing/2014/main" id="{BDF459F4-640B-4A05-9549-71851C186F8B}"/>
            </a:ext>
          </a:extLst>
        </xdr:cNvPr>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B6491C89-3F7D-4F1C-96E3-BC3C2D3227B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6CFF20D-2A2F-4D44-84E2-B3FCD50CCD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96DB9C2-F6DF-4C05-8C60-8DCE9BD766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A69017E-8DF7-424E-A61E-C6BCB18E2F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3F6401F-9E4A-4A4B-8F83-F0E4BCC456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95271</xdr:rowOff>
    </xdr:from>
    <xdr:to>
      <xdr:col>55</xdr:col>
      <xdr:colOff>50800</xdr:colOff>
      <xdr:row>58</xdr:row>
      <xdr:rowOff>25421</xdr:rowOff>
    </xdr:to>
    <xdr:sp macro="" textlink="">
      <xdr:nvSpPr>
        <xdr:cNvPr id="208" name="楕円 207">
          <a:extLst>
            <a:ext uri="{FF2B5EF4-FFF2-40B4-BE49-F238E27FC236}">
              <a16:creationId xmlns:a16="http://schemas.microsoft.com/office/drawing/2014/main" id="{7CA86883-038D-4980-B2BB-EC90E647D530}"/>
            </a:ext>
          </a:extLst>
        </xdr:cNvPr>
        <xdr:cNvSpPr/>
      </xdr:nvSpPr>
      <xdr:spPr>
        <a:xfrm>
          <a:off x="10426700" y="98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10198</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46B019B9-E27D-4583-BEB1-909F2180DBAA}"/>
            </a:ext>
          </a:extLst>
        </xdr:cNvPr>
        <xdr:cNvSpPr txBox="1"/>
      </xdr:nvSpPr>
      <xdr:spPr>
        <a:xfrm>
          <a:off x="10515600" y="978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113641</xdr:rowOff>
    </xdr:from>
    <xdr:to>
      <xdr:col>50</xdr:col>
      <xdr:colOff>165100</xdr:colOff>
      <xdr:row>58</xdr:row>
      <xdr:rowOff>43791</xdr:rowOff>
    </xdr:to>
    <xdr:sp macro="" textlink="">
      <xdr:nvSpPr>
        <xdr:cNvPr id="210" name="楕円 209">
          <a:extLst>
            <a:ext uri="{FF2B5EF4-FFF2-40B4-BE49-F238E27FC236}">
              <a16:creationId xmlns:a16="http://schemas.microsoft.com/office/drawing/2014/main" id="{EA2B811C-BA21-49B5-9D5F-4D619A0D9497}"/>
            </a:ext>
          </a:extLst>
        </xdr:cNvPr>
        <xdr:cNvSpPr/>
      </xdr:nvSpPr>
      <xdr:spPr>
        <a:xfrm>
          <a:off x="9588500" y="98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146071</xdr:rowOff>
    </xdr:from>
    <xdr:to>
      <xdr:col>55</xdr:col>
      <xdr:colOff>0</xdr:colOff>
      <xdr:row>57</xdr:row>
      <xdr:rowOff>164441</xdr:rowOff>
    </xdr:to>
    <xdr:cxnSp macro="">
      <xdr:nvCxnSpPr>
        <xdr:cNvPr id="211" name="直線コネクタ 210">
          <a:extLst>
            <a:ext uri="{FF2B5EF4-FFF2-40B4-BE49-F238E27FC236}">
              <a16:creationId xmlns:a16="http://schemas.microsoft.com/office/drawing/2014/main" id="{56489651-11CF-4BAA-93C2-FEF5088EECBB}"/>
            </a:ext>
          </a:extLst>
        </xdr:cNvPr>
        <xdr:cNvCxnSpPr/>
      </xdr:nvCxnSpPr>
      <xdr:spPr>
        <a:xfrm flipV="1">
          <a:off x="9639300" y="9918721"/>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123444</xdr:rowOff>
    </xdr:from>
    <xdr:to>
      <xdr:col>46</xdr:col>
      <xdr:colOff>38100</xdr:colOff>
      <xdr:row>58</xdr:row>
      <xdr:rowOff>53594</xdr:rowOff>
    </xdr:to>
    <xdr:sp macro="" textlink="">
      <xdr:nvSpPr>
        <xdr:cNvPr id="212" name="楕円 211">
          <a:extLst>
            <a:ext uri="{FF2B5EF4-FFF2-40B4-BE49-F238E27FC236}">
              <a16:creationId xmlns:a16="http://schemas.microsoft.com/office/drawing/2014/main" id="{7A330639-8104-426C-8866-C646D1DA68F5}"/>
            </a:ext>
          </a:extLst>
        </xdr:cNvPr>
        <xdr:cNvSpPr/>
      </xdr:nvSpPr>
      <xdr:spPr>
        <a:xfrm>
          <a:off x="8699500" y="98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164441</xdr:rowOff>
    </xdr:from>
    <xdr:to>
      <xdr:col>50</xdr:col>
      <xdr:colOff>114300</xdr:colOff>
      <xdr:row>58</xdr:row>
      <xdr:rowOff>2794</xdr:rowOff>
    </xdr:to>
    <xdr:cxnSp macro="">
      <xdr:nvCxnSpPr>
        <xdr:cNvPr id="213" name="直線コネクタ 212">
          <a:extLst>
            <a:ext uri="{FF2B5EF4-FFF2-40B4-BE49-F238E27FC236}">
              <a16:creationId xmlns:a16="http://schemas.microsoft.com/office/drawing/2014/main" id="{072AAFA2-0442-4B82-B64D-57D0C613EB67}"/>
            </a:ext>
          </a:extLst>
        </xdr:cNvPr>
        <xdr:cNvCxnSpPr/>
      </xdr:nvCxnSpPr>
      <xdr:spPr>
        <a:xfrm flipV="1">
          <a:off x="8750300" y="9937091"/>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F283C782-3BCE-4B84-BFDB-526F3B122672}"/>
            </a:ext>
          </a:extLst>
        </xdr:cNvPr>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164283</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C0141A7B-EDA9-4E87-A06D-E3A87261EC54}"/>
            </a:ext>
          </a:extLst>
        </xdr:cNvPr>
        <xdr:cNvSpPr txBox="1"/>
      </xdr:nvSpPr>
      <xdr:spPr>
        <a:xfrm>
          <a:off x="8450795" y="104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60318</xdr:rowOff>
    </xdr:from>
    <xdr:ext cx="599010" cy="259045"/>
    <xdr:sp macro="" textlink="">
      <xdr:nvSpPr>
        <xdr:cNvPr id="216" name="n_1mainValue【橋りょう・トンネル】&#10;一人当たり有形固定資産（償却資産）額">
          <a:extLst>
            <a:ext uri="{FF2B5EF4-FFF2-40B4-BE49-F238E27FC236}">
              <a16:creationId xmlns:a16="http://schemas.microsoft.com/office/drawing/2014/main" id="{C13D4D42-91F0-4897-984C-1577CF92DC77}"/>
            </a:ext>
          </a:extLst>
        </xdr:cNvPr>
        <xdr:cNvSpPr txBox="1"/>
      </xdr:nvSpPr>
      <xdr:spPr>
        <a:xfrm>
          <a:off x="9327095" y="96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70121</xdr:rowOff>
    </xdr:from>
    <xdr:ext cx="599010" cy="259045"/>
    <xdr:sp macro="" textlink="">
      <xdr:nvSpPr>
        <xdr:cNvPr id="217" name="n_2mainValue【橋りょう・トンネル】&#10;一人当たり有形固定資産（償却資産）額">
          <a:extLst>
            <a:ext uri="{FF2B5EF4-FFF2-40B4-BE49-F238E27FC236}">
              <a16:creationId xmlns:a16="http://schemas.microsoft.com/office/drawing/2014/main" id="{C97CD478-61D1-4462-B862-857FA112324D}"/>
            </a:ext>
          </a:extLst>
        </xdr:cNvPr>
        <xdr:cNvSpPr txBox="1"/>
      </xdr:nvSpPr>
      <xdr:spPr>
        <a:xfrm>
          <a:off x="8450795" y="967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A1656AF1-59C5-4930-BD52-64CAACA562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9BCF01EC-952C-4477-9BAE-CDEFDC6050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2F7C1BF9-41C2-42C6-B592-72CA0A3C17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50534E08-52B0-42C1-B4D2-0A59FF0C5A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C1A5583D-24B2-4EE8-8B6B-69C47923D2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E7A05A9-69BA-47F7-8649-BC016F64A9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66330340-370D-4B3C-9C03-2F16C322B0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9775AE79-BCA2-4908-9A5E-78939857F5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E44E4C9B-DDA7-4B64-9353-84F9D5E201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D35EF75C-A752-4C2C-824A-9EC54B25CA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a:extLst>
            <a:ext uri="{FF2B5EF4-FFF2-40B4-BE49-F238E27FC236}">
              <a16:creationId xmlns:a16="http://schemas.microsoft.com/office/drawing/2014/main" id="{C5E96B28-E824-4DF5-8718-F489891B97C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a:extLst>
            <a:ext uri="{FF2B5EF4-FFF2-40B4-BE49-F238E27FC236}">
              <a16:creationId xmlns:a16="http://schemas.microsoft.com/office/drawing/2014/main" id="{BAC54962-36E2-4A3E-A275-32C11656C6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a:extLst>
            <a:ext uri="{FF2B5EF4-FFF2-40B4-BE49-F238E27FC236}">
              <a16:creationId xmlns:a16="http://schemas.microsoft.com/office/drawing/2014/main" id="{C658A717-08CA-4508-A0F2-13E101A3B7D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a:extLst>
            <a:ext uri="{FF2B5EF4-FFF2-40B4-BE49-F238E27FC236}">
              <a16:creationId xmlns:a16="http://schemas.microsoft.com/office/drawing/2014/main" id="{BC8E3038-C9CE-42BB-9691-DD76F2CAD01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a:extLst>
            <a:ext uri="{FF2B5EF4-FFF2-40B4-BE49-F238E27FC236}">
              <a16:creationId xmlns:a16="http://schemas.microsoft.com/office/drawing/2014/main" id="{D95C08CB-C62F-491F-BF4F-5F3847E143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a:extLst>
            <a:ext uri="{FF2B5EF4-FFF2-40B4-BE49-F238E27FC236}">
              <a16:creationId xmlns:a16="http://schemas.microsoft.com/office/drawing/2014/main" id="{99F56AFD-7BA1-46CE-9FCE-3FD791EA782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a:extLst>
            <a:ext uri="{FF2B5EF4-FFF2-40B4-BE49-F238E27FC236}">
              <a16:creationId xmlns:a16="http://schemas.microsoft.com/office/drawing/2014/main" id="{121D8259-B0B4-492E-9DF3-09B614B02BC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a:extLst>
            <a:ext uri="{FF2B5EF4-FFF2-40B4-BE49-F238E27FC236}">
              <a16:creationId xmlns:a16="http://schemas.microsoft.com/office/drawing/2014/main" id="{9811B4CA-1B07-4ECA-A9B7-3DCB2AA1234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a:extLst>
            <a:ext uri="{FF2B5EF4-FFF2-40B4-BE49-F238E27FC236}">
              <a16:creationId xmlns:a16="http://schemas.microsoft.com/office/drawing/2014/main" id="{9ECB9445-E750-4CB9-B157-D26BF927AD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a:extLst>
            <a:ext uri="{FF2B5EF4-FFF2-40B4-BE49-F238E27FC236}">
              <a16:creationId xmlns:a16="http://schemas.microsoft.com/office/drawing/2014/main" id="{80DED9C3-5E4B-44BB-A93E-D288C8184A2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a:extLst>
            <a:ext uri="{FF2B5EF4-FFF2-40B4-BE49-F238E27FC236}">
              <a16:creationId xmlns:a16="http://schemas.microsoft.com/office/drawing/2014/main" id="{485FACA2-9EA6-456F-9296-4F64E475051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a:extLst>
            <a:ext uri="{FF2B5EF4-FFF2-40B4-BE49-F238E27FC236}">
              <a16:creationId xmlns:a16="http://schemas.microsoft.com/office/drawing/2014/main" id="{3F4B5D1F-6EB5-4E5D-A3DE-10A9D92EB8F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a:extLst>
            <a:ext uri="{FF2B5EF4-FFF2-40B4-BE49-F238E27FC236}">
              <a16:creationId xmlns:a16="http://schemas.microsoft.com/office/drawing/2014/main" id="{C31B881C-4A7B-40EE-BCFD-E062786869E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9E8BDD58-E455-4C1D-AB31-9902EC8200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85E459CF-6816-497D-BE8F-85EC29B7B43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A9DF86D0-12F3-4D22-AED7-241A5A313D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a:extLst>
            <a:ext uri="{FF2B5EF4-FFF2-40B4-BE49-F238E27FC236}">
              <a16:creationId xmlns:a16="http://schemas.microsoft.com/office/drawing/2014/main" id="{94FEFB49-CEAF-4135-BBC6-5BAE13258654}"/>
            </a:ext>
          </a:extLst>
        </xdr:cNvPr>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7ED5BCD7-FD03-423D-952C-F9B578C93757}"/>
            </a:ext>
          </a:extLst>
        </xdr:cNvPr>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a:extLst>
            <a:ext uri="{FF2B5EF4-FFF2-40B4-BE49-F238E27FC236}">
              <a16:creationId xmlns:a16="http://schemas.microsoft.com/office/drawing/2014/main" id="{FD616384-BCDA-4CC2-8D96-CEE2E4E2E7F4}"/>
            </a:ext>
          </a:extLst>
        </xdr:cNvPr>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A828E2CE-1D33-4177-813D-188EB87266F5}"/>
            </a:ext>
          </a:extLst>
        </xdr:cNvPr>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a:extLst>
            <a:ext uri="{FF2B5EF4-FFF2-40B4-BE49-F238E27FC236}">
              <a16:creationId xmlns:a16="http://schemas.microsoft.com/office/drawing/2014/main" id="{9612D0FD-42BC-49C7-83E7-F6787CF3F83F}"/>
            </a:ext>
          </a:extLst>
        </xdr:cNvPr>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CFD42BA9-DD65-4C9F-8EFA-55876ED4FD71}"/>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a:extLst>
            <a:ext uri="{FF2B5EF4-FFF2-40B4-BE49-F238E27FC236}">
              <a16:creationId xmlns:a16="http://schemas.microsoft.com/office/drawing/2014/main" id="{83736B21-5D4B-4AF7-88E4-D1B81AF69CE3}"/>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a:extLst>
            <a:ext uri="{FF2B5EF4-FFF2-40B4-BE49-F238E27FC236}">
              <a16:creationId xmlns:a16="http://schemas.microsoft.com/office/drawing/2014/main" id="{2D7127EC-F7A4-40A4-910C-C529FAB8B29B}"/>
            </a:ext>
          </a:extLst>
        </xdr:cNvPr>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a:extLst>
            <a:ext uri="{FF2B5EF4-FFF2-40B4-BE49-F238E27FC236}">
              <a16:creationId xmlns:a16="http://schemas.microsoft.com/office/drawing/2014/main" id="{9EC31263-CAE2-4DAA-878A-22E4A6EFD11D}"/>
            </a:ext>
          </a:extLst>
        </xdr:cNvPr>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69CE5F9-7F52-457F-8321-1BB415B0FD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068C415-A624-4FBF-8A27-3232FED80F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32D256A-5118-4875-99A8-74B3DDD245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BB518E2-A9FF-4C66-B98E-B6E2376E9C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2538694-FF33-4769-B87C-7668B526B9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258" name="楕円 257">
          <a:extLst>
            <a:ext uri="{FF2B5EF4-FFF2-40B4-BE49-F238E27FC236}">
              <a16:creationId xmlns:a16="http://schemas.microsoft.com/office/drawing/2014/main" id="{A3F5CAA9-027C-4241-BAC0-FE977E9ADDDF}"/>
            </a:ext>
          </a:extLst>
        </xdr:cNvPr>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78757</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06377349-093D-4048-BF62-319F29D6B466}"/>
            </a:ext>
          </a:extLst>
        </xdr:cNvPr>
        <xdr:cNvSpPr txBox="1"/>
      </xdr:nvSpPr>
      <xdr:spPr>
        <a:xfrm>
          <a:off x="4673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260" name="楕円 259">
          <a:extLst>
            <a:ext uri="{FF2B5EF4-FFF2-40B4-BE49-F238E27FC236}">
              <a16:creationId xmlns:a16="http://schemas.microsoft.com/office/drawing/2014/main" id="{EFCADB98-57BF-4506-BD2F-BD1DCC053009}"/>
            </a:ext>
          </a:extLst>
        </xdr:cNvPr>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155666</xdr:rowOff>
    </xdr:to>
    <xdr:cxnSp macro="">
      <xdr:nvCxnSpPr>
        <xdr:cNvPr id="261" name="直線コネクタ 260">
          <a:extLst>
            <a:ext uri="{FF2B5EF4-FFF2-40B4-BE49-F238E27FC236}">
              <a16:creationId xmlns:a16="http://schemas.microsoft.com/office/drawing/2014/main" id="{987E688C-6594-4833-B798-F744FADF6913}"/>
            </a:ext>
          </a:extLst>
        </xdr:cNvPr>
        <xdr:cNvCxnSpPr/>
      </xdr:nvCxnSpPr>
      <xdr:spPr>
        <a:xfrm flipV="1">
          <a:off x="3797300" y="13479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163649</xdr:rowOff>
    </xdr:from>
    <xdr:to>
      <xdr:col>15</xdr:col>
      <xdr:colOff>101600</xdr:colOff>
      <xdr:row>79</xdr:row>
      <xdr:rowOff>93799</xdr:rowOff>
    </xdr:to>
    <xdr:sp macro="" textlink="">
      <xdr:nvSpPr>
        <xdr:cNvPr id="262" name="楕円 261">
          <a:extLst>
            <a:ext uri="{FF2B5EF4-FFF2-40B4-BE49-F238E27FC236}">
              <a16:creationId xmlns:a16="http://schemas.microsoft.com/office/drawing/2014/main" id="{3DA40BB7-D20C-426B-8182-7E598291AC4A}"/>
            </a:ext>
          </a:extLst>
        </xdr:cNvPr>
        <xdr:cNvSpPr/>
      </xdr:nvSpPr>
      <xdr:spPr>
        <a:xfrm>
          <a:off x="2857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79</xdr:row>
      <xdr:rowOff>42999</xdr:rowOff>
    </xdr:to>
    <xdr:cxnSp macro="">
      <xdr:nvCxnSpPr>
        <xdr:cNvPr id="263" name="直線コネクタ 262">
          <a:extLst>
            <a:ext uri="{FF2B5EF4-FFF2-40B4-BE49-F238E27FC236}">
              <a16:creationId xmlns:a16="http://schemas.microsoft.com/office/drawing/2014/main" id="{EA93007C-763A-4A2F-9D0F-A1E44E396375}"/>
            </a:ext>
          </a:extLst>
        </xdr:cNvPr>
        <xdr:cNvCxnSpPr/>
      </xdr:nvCxnSpPr>
      <xdr:spPr>
        <a:xfrm flipV="1">
          <a:off x="2908300" y="135287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a:extLst>
            <a:ext uri="{FF2B5EF4-FFF2-40B4-BE49-F238E27FC236}">
              <a16:creationId xmlns:a16="http://schemas.microsoft.com/office/drawing/2014/main" id="{4614921D-E3BC-40A3-BE86-E1DD2365E9D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a:extLst>
            <a:ext uri="{FF2B5EF4-FFF2-40B4-BE49-F238E27FC236}">
              <a16:creationId xmlns:a16="http://schemas.microsoft.com/office/drawing/2014/main" id="{DC819EA9-9D8C-4D32-8A89-27D3514AF4DC}"/>
            </a:ext>
          </a:extLst>
        </xdr:cNvPr>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266" name="n_1mainValue【公営住宅】&#10;有形固定資産減価償却率">
          <a:extLst>
            <a:ext uri="{FF2B5EF4-FFF2-40B4-BE49-F238E27FC236}">
              <a16:creationId xmlns:a16="http://schemas.microsoft.com/office/drawing/2014/main" id="{C313E5A0-EF44-4176-9B9F-BA19436B79CE}"/>
            </a:ext>
          </a:extLst>
        </xdr:cNvPr>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110326</xdr:rowOff>
    </xdr:from>
    <xdr:ext cx="405111" cy="259045"/>
    <xdr:sp macro="" textlink="">
      <xdr:nvSpPr>
        <xdr:cNvPr id="267" name="n_2mainValue【公営住宅】&#10;有形固定資産減価償却率">
          <a:extLst>
            <a:ext uri="{FF2B5EF4-FFF2-40B4-BE49-F238E27FC236}">
              <a16:creationId xmlns:a16="http://schemas.microsoft.com/office/drawing/2014/main" id="{CF60A2E4-1AE9-48DF-B831-82629A8E1808}"/>
            </a:ext>
          </a:extLst>
        </xdr:cNvPr>
        <xdr:cNvSpPr txBox="1"/>
      </xdr:nvSpPr>
      <xdr:spPr>
        <a:xfrm>
          <a:off x="2705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1A0DF258-17CE-4026-9A86-DFCCB2A42E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16063007-DCF7-41A6-B203-AEC770C204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7535886E-926D-477F-8005-84C4B65ADC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8CDE4450-5ED0-4DE6-AF61-8975C99DA0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BBFFC2EC-EBEA-4CA1-80A8-C4DFE246D2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4F865613-018F-41F8-8A63-0AB490CE79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4D23F611-AE87-40C1-87F9-A52361874F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48436FD-8991-4F83-AE77-07700B3533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D7F51D81-C4BF-4EC2-9C53-EF8B29484E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A52558D9-E727-4FDB-8A4A-FF4B70D77D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3584D10A-DDD1-44E8-9F0B-78E37775775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9885E313-1F85-4937-AD94-334CF76D471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D53F4930-41DB-46C6-8E40-1FFA3DABFE5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a:extLst>
            <a:ext uri="{FF2B5EF4-FFF2-40B4-BE49-F238E27FC236}">
              <a16:creationId xmlns:a16="http://schemas.microsoft.com/office/drawing/2014/main" id="{93EFC4D0-7F72-451A-B63E-9D173F3749F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35ACC41A-20C6-436F-AA9D-D6F29B925B7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a:extLst>
            <a:ext uri="{FF2B5EF4-FFF2-40B4-BE49-F238E27FC236}">
              <a16:creationId xmlns:a16="http://schemas.microsoft.com/office/drawing/2014/main" id="{28477754-DD95-4FC9-833C-184429AE88D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09020A71-23BF-4FC1-8474-0245C45DADF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a:extLst>
            <a:ext uri="{FF2B5EF4-FFF2-40B4-BE49-F238E27FC236}">
              <a16:creationId xmlns:a16="http://schemas.microsoft.com/office/drawing/2014/main" id="{D9447FC1-C357-4E1C-9E53-C02BCD8F154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A3FB4227-055A-47F1-BADE-FA92D380B1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4EDACCB7-90D6-4832-A95B-A64B87A322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8482D9BD-AB18-4399-B769-CB2169FC80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a:extLst>
            <a:ext uri="{FF2B5EF4-FFF2-40B4-BE49-F238E27FC236}">
              <a16:creationId xmlns:a16="http://schemas.microsoft.com/office/drawing/2014/main" id="{28BC710E-4A68-4A8D-81E2-10F3C3B6AE58}"/>
            </a:ext>
          </a:extLst>
        </xdr:cNvPr>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a:extLst>
            <a:ext uri="{FF2B5EF4-FFF2-40B4-BE49-F238E27FC236}">
              <a16:creationId xmlns:a16="http://schemas.microsoft.com/office/drawing/2014/main" id="{6A2CCD52-FC4F-469A-9A9E-B7BFF66B816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a:extLst>
            <a:ext uri="{FF2B5EF4-FFF2-40B4-BE49-F238E27FC236}">
              <a16:creationId xmlns:a16="http://schemas.microsoft.com/office/drawing/2014/main" id="{A48E7ECF-149E-492A-829A-2FF6A984B485}"/>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a:extLst>
            <a:ext uri="{FF2B5EF4-FFF2-40B4-BE49-F238E27FC236}">
              <a16:creationId xmlns:a16="http://schemas.microsoft.com/office/drawing/2014/main" id="{C21CB1D4-0E14-4185-A75E-670EF2C0F84B}"/>
            </a:ext>
          </a:extLst>
        </xdr:cNvPr>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a:extLst>
            <a:ext uri="{FF2B5EF4-FFF2-40B4-BE49-F238E27FC236}">
              <a16:creationId xmlns:a16="http://schemas.microsoft.com/office/drawing/2014/main" id="{8682613C-F211-42BE-B0EA-14523E4482F6}"/>
            </a:ext>
          </a:extLst>
        </xdr:cNvPr>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a:extLst>
            <a:ext uri="{FF2B5EF4-FFF2-40B4-BE49-F238E27FC236}">
              <a16:creationId xmlns:a16="http://schemas.microsoft.com/office/drawing/2014/main" id="{D1C35D48-FED8-4F9C-8478-FF21BC6D6CC6}"/>
            </a:ext>
          </a:extLst>
        </xdr:cNvPr>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a:extLst>
            <a:ext uri="{FF2B5EF4-FFF2-40B4-BE49-F238E27FC236}">
              <a16:creationId xmlns:a16="http://schemas.microsoft.com/office/drawing/2014/main" id="{7C0912A3-D6FB-4377-9250-2D32950CDC78}"/>
            </a:ext>
          </a:extLst>
        </xdr:cNvPr>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a:extLst>
            <a:ext uri="{FF2B5EF4-FFF2-40B4-BE49-F238E27FC236}">
              <a16:creationId xmlns:a16="http://schemas.microsoft.com/office/drawing/2014/main" id="{1B409AB3-98A7-4749-BB5C-7E2329CCE959}"/>
            </a:ext>
          </a:extLst>
        </xdr:cNvPr>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a:extLst>
            <a:ext uri="{FF2B5EF4-FFF2-40B4-BE49-F238E27FC236}">
              <a16:creationId xmlns:a16="http://schemas.microsoft.com/office/drawing/2014/main" id="{43431235-756B-4F82-A88C-CEC89E5F61D5}"/>
            </a:ext>
          </a:extLst>
        </xdr:cNvPr>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33037BC-237E-4E20-B7A2-E42F301045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5BF232-2FFB-4793-9E9D-ADBFF46A61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B8C755-E601-469A-8EA7-B0B01EBEDD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CEA4E3D-E82A-4613-8B08-EA28467B10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E8965D-5F4B-41CE-B985-4C51379C19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141376</xdr:rowOff>
    </xdr:from>
    <xdr:to>
      <xdr:col>55</xdr:col>
      <xdr:colOff>50800</xdr:colOff>
      <xdr:row>85</xdr:row>
      <xdr:rowOff>71526</xdr:rowOff>
    </xdr:to>
    <xdr:sp macro="" textlink="">
      <xdr:nvSpPr>
        <xdr:cNvPr id="303" name="楕円 302">
          <a:extLst>
            <a:ext uri="{FF2B5EF4-FFF2-40B4-BE49-F238E27FC236}">
              <a16:creationId xmlns:a16="http://schemas.microsoft.com/office/drawing/2014/main" id="{C6B75394-B8B1-4564-AAEF-294904F71C6A}"/>
            </a:ext>
          </a:extLst>
        </xdr:cNvPr>
        <xdr:cNvSpPr/>
      </xdr:nvSpPr>
      <xdr:spPr>
        <a:xfrm>
          <a:off x="104267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119803</xdr:rowOff>
    </xdr:from>
    <xdr:ext cx="469744" cy="259045"/>
    <xdr:sp macro="" textlink="">
      <xdr:nvSpPr>
        <xdr:cNvPr id="304" name="【公営住宅】&#10;一人当たり面積該当値テキスト">
          <a:extLst>
            <a:ext uri="{FF2B5EF4-FFF2-40B4-BE49-F238E27FC236}">
              <a16:creationId xmlns:a16="http://schemas.microsoft.com/office/drawing/2014/main" id="{B48DA7DA-F816-4844-985A-090137A0E06A}"/>
            </a:ext>
          </a:extLst>
        </xdr:cNvPr>
        <xdr:cNvSpPr txBox="1"/>
      </xdr:nvSpPr>
      <xdr:spPr>
        <a:xfrm>
          <a:off x="10515600" y="145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140919</xdr:rowOff>
    </xdr:from>
    <xdr:to>
      <xdr:col>50</xdr:col>
      <xdr:colOff>165100</xdr:colOff>
      <xdr:row>85</xdr:row>
      <xdr:rowOff>71069</xdr:rowOff>
    </xdr:to>
    <xdr:sp macro="" textlink="">
      <xdr:nvSpPr>
        <xdr:cNvPr id="305" name="楕円 304">
          <a:extLst>
            <a:ext uri="{FF2B5EF4-FFF2-40B4-BE49-F238E27FC236}">
              <a16:creationId xmlns:a16="http://schemas.microsoft.com/office/drawing/2014/main" id="{C199C065-7DD3-4854-A251-52F240377D6D}"/>
            </a:ext>
          </a:extLst>
        </xdr:cNvPr>
        <xdr:cNvSpPr/>
      </xdr:nvSpPr>
      <xdr:spPr>
        <a:xfrm>
          <a:off x="9588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20269</xdr:rowOff>
    </xdr:from>
    <xdr:to>
      <xdr:col>55</xdr:col>
      <xdr:colOff>0</xdr:colOff>
      <xdr:row>85</xdr:row>
      <xdr:rowOff>20726</xdr:rowOff>
    </xdr:to>
    <xdr:cxnSp macro="">
      <xdr:nvCxnSpPr>
        <xdr:cNvPr id="306" name="直線コネクタ 305">
          <a:extLst>
            <a:ext uri="{FF2B5EF4-FFF2-40B4-BE49-F238E27FC236}">
              <a16:creationId xmlns:a16="http://schemas.microsoft.com/office/drawing/2014/main" id="{63634985-270A-4F5D-B9BC-BD2B1F788127}"/>
            </a:ext>
          </a:extLst>
        </xdr:cNvPr>
        <xdr:cNvCxnSpPr/>
      </xdr:nvCxnSpPr>
      <xdr:spPr>
        <a:xfrm>
          <a:off x="9639300" y="145935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134976</xdr:rowOff>
    </xdr:from>
    <xdr:to>
      <xdr:col>46</xdr:col>
      <xdr:colOff>38100</xdr:colOff>
      <xdr:row>85</xdr:row>
      <xdr:rowOff>65126</xdr:rowOff>
    </xdr:to>
    <xdr:sp macro="" textlink="">
      <xdr:nvSpPr>
        <xdr:cNvPr id="307" name="楕円 306">
          <a:extLst>
            <a:ext uri="{FF2B5EF4-FFF2-40B4-BE49-F238E27FC236}">
              <a16:creationId xmlns:a16="http://schemas.microsoft.com/office/drawing/2014/main" id="{A53C1A53-CC3A-43ED-A9D7-842E66E47FF8}"/>
            </a:ext>
          </a:extLst>
        </xdr:cNvPr>
        <xdr:cNvSpPr/>
      </xdr:nvSpPr>
      <xdr:spPr>
        <a:xfrm>
          <a:off x="8699500" y="145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14326</xdr:rowOff>
    </xdr:from>
    <xdr:to>
      <xdr:col>50</xdr:col>
      <xdr:colOff>114300</xdr:colOff>
      <xdr:row>85</xdr:row>
      <xdr:rowOff>20269</xdr:rowOff>
    </xdr:to>
    <xdr:cxnSp macro="">
      <xdr:nvCxnSpPr>
        <xdr:cNvPr id="308" name="直線コネクタ 307">
          <a:extLst>
            <a:ext uri="{FF2B5EF4-FFF2-40B4-BE49-F238E27FC236}">
              <a16:creationId xmlns:a16="http://schemas.microsoft.com/office/drawing/2014/main" id="{DE65EBFF-BA39-41BE-89ED-946473736CC7}"/>
            </a:ext>
          </a:extLst>
        </xdr:cNvPr>
        <xdr:cNvCxnSpPr/>
      </xdr:nvCxnSpPr>
      <xdr:spPr>
        <a:xfrm>
          <a:off x="8750300" y="1458757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a:extLst>
            <a:ext uri="{FF2B5EF4-FFF2-40B4-BE49-F238E27FC236}">
              <a16:creationId xmlns:a16="http://schemas.microsoft.com/office/drawing/2014/main" id="{4CE023CE-7A3C-473C-A98D-BDA9CC910CF1}"/>
            </a:ext>
          </a:extLst>
        </xdr:cNvPr>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a:extLst>
            <a:ext uri="{FF2B5EF4-FFF2-40B4-BE49-F238E27FC236}">
              <a16:creationId xmlns:a16="http://schemas.microsoft.com/office/drawing/2014/main" id="{0EAC7F44-25F0-4959-8153-A42A37B3919A}"/>
            </a:ext>
          </a:extLst>
        </xdr:cNvPr>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62196</xdr:rowOff>
    </xdr:from>
    <xdr:ext cx="469744" cy="259045"/>
    <xdr:sp macro="" textlink="">
      <xdr:nvSpPr>
        <xdr:cNvPr id="311" name="n_1mainValue【公営住宅】&#10;一人当たり面積">
          <a:extLst>
            <a:ext uri="{FF2B5EF4-FFF2-40B4-BE49-F238E27FC236}">
              <a16:creationId xmlns:a16="http://schemas.microsoft.com/office/drawing/2014/main" id="{2D01933F-F7A4-462D-A0BE-D7E41E68F128}"/>
            </a:ext>
          </a:extLst>
        </xdr:cNvPr>
        <xdr:cNvSpPr txBox="1"/>
      </xdr:nvSpPr>
      <xdr:spPr>
        <a:xfrm>
          <a:off x="9391727" y="1463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56253</xdr:rowOff>
    </xdr:from>
    <xdr:ext cx="469744" cy="259045"/>
    <xdr:sp macro="" textlink="">
      <xdr:nvSpPr>
        <xdr:cNvPr id="312" name="n_2mainValue【公営住宅】&#10;一人当たり面積">
          <a:extLst>
            <a:ext uri="{FF2B5EF4-FFF2-40B4-BE49-F238E27FC236}">
              <a16:creationId xmlns:a16="http://schemas.microsoft.com/office/drawing/2014/main" id="{1F2F5FC8-44A8-4ECA-BD91-86758D9B0141}"/>
            </a:ext>
          </a:extLst>
        </xdr:cNvPr>
        <xdr:cNvSpPr txBox="1"/>
      </xdr:nvSpPr>
      <xdr:spPr>
        <a:xfrm>
          <a:off x="8515427" y="146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7B39580D-85E1-4A61-AD39-3CB8FD5238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9609BB8A-6269-4E5D-9C40-34ED1DA2C7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388FFDEE-0398-40D6-B211-C20EBD40BB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E726231F-BF17-4C37-A652-D6CCB79D71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E5A5C35-E6A1-49E4-A17E-0D6D6D647B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D810F23-7A8F-4B34-AF9C-221D6F652B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77043C0B-0C2B-4395-AA80-2D79A47CAC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850105CB-17D8-4EF9-ABA5-98A82CAB6CE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AFCA430E-483E-474D-B772-8FF3D28D872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3CB94023-CD8C-4511-9EA5-3AB2C47E96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a:extLst>
            <a:ext uri="{FF2B5EF4-FFF2-40B4-BE49-F238E27FC236}">
              <a16:creationId xmlns:a16="http://schemas.microsoft.com/office/drawing/2014/main" id="{7DC63A14-1644-430A-AF72-2EB9944896DA}"/>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a:extLst>
            <a:ext uri="{FF2B5EF4-FFF2-40B4-BE49-F238E27FC236}">
              <a16:creationId xmlns:a16="http://schemas.microsoft.com/office/drawing/2014/main" id="{2CBB71D5-9AA6-41CB-BE62-9A59A30B413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a:extLst>
            <a:ext uri="{FF2B5EF4-FFF2-40B4-BE49-F238E27FC236}">
              <a16:creationId xmlns:a16="http://schemas.microsoft.com/office/drawing/2014/main" id="{879FE494-D801-4DB5-9E19-9B1DED01EDE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a:extLst>
            <a:ext uri="{FF2B5EF4-FFF2-40B4-BE49-F238E27FC236}">
              <a16:creationId xmlns:a16="http://schemas.microsoft.com/office/drawing/2014/main" id="{CC3746C8-9481-44A7-9332-C77B0946380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a:extLst>
            <a:ext uri="{FF2B5EF4-FFF2-40B4-BE49-F238E27FC236}">
              <a16:creationId xmlns:a16="http://schemas.microsoft.com/office/drawing/2014/main" id="{DAD09FC2-C9F7-4C9B-88A2-C127127B2A0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a:extLst>
            <a:ext uri="{FF2B5EF4-FFF2-40B4-BE49-F238E27FC236}">
              <a16:creationId xmlns:a16="http://schemas.microsoft.com/office/drawing/2014/main" id="{C0DE1C7C-B955-4061-A31B-BB0EB1E44C6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a:extLst>
            <a:ext uri="{FF2B5EF4-FFF2-40B4-BE49-F238E27FC236}">
              <a16:creationId xmlns:a16="http://schemas.microsoft.com/office/drawing/2014/main" id="{06BF844B-56FB-4693-A2A5-DB2AD6AEFE5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a:extLst>
            <a:ext uri="{FF2B5EF4-FFF2-40B4-BE49-F238E27FC236}">
              <a16:creationId xmlns:a16="http://schemas.microsoft.com/office/drawing/2014/main" id="{415BFCEA-8489-47C3-94FB-AF1B96A96B9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a:extLst>
            <a:ext uri="{FF2B5EF4-FFF2-40B4-BE49-F238E27FC236}">
              <a16:creationId xmlns:a16="http://schemas.microsoft.com/office/drawing/2014/main" id="{48AED850-A61F-44B8-814C-BE59C994D59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a:extLst>
            <a:ext uri="{FF2B5EF4-FFF2-40B4-BE49-F238E27FC236}">
              <a16:creationId xmlns:a16="http://schemas.microsoft.com/office/drawing/2014/main" id="{3BDA1B0B-B976-4DDA-A299-F80FD2AAD2A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id="{E928A54E-54AF-4C1D-A1AC-1F2AEE4F454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0EC74DB1-0198-43C2-B157-DE576683D4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E4E63B69-4902-45FD-BBB9-784B3DF8714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a:extLst>
            <a:ext uri="{FF2B5EF4-FFF2-40B4-BE49-F238E27FC236}">
              <a16:creationId xmlns:a16="http://schemas.microsoft.com/office/drawing/2014/main" id="{667D4DFA-B455-42BB-B4BB-001E362C8A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a:extLst>
            <a:ext uri="{FF2B5EF4-FFF2-40B4-BE49-F238E27FC236}">
              <a16:creationId xmlns:a16="http://schemas.microsoft.com/office/drawing/2014/main" id="{7E6F30D8-62D0-4468-8B29-CEA2E2CD8A49}"/>
            </a:ext>
          </a:extLst>
        </xdr:cNvPr>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a:extLst>
            <a:ext uri="{FF2B5EF4-FFF2-40B4-BE49-F238E27FC236}">
              <a16:creationId xmlns:a16="http://schemas.microsoft.com/office/drawing/2014/main" id="{09E12D71-DF86-40FC-B0CF-27F509DEC89F}"/>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a:extLst>
            <a:ext uri="{FF2B5EF4-FFF2-40B4-BE49-F238E27FC236}">
              <a16:creationId xmlns:a16="http://schemas.microsoft.com/office/drawing/2014/main" id="{3490C5D6-82E7-4289-A335-F904DCCA724F}"/>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a:extLst>
            <a:ext uri="{FF2B5EF4-FFF2-40B4-BE49-F238E27FC236}">
              <a16:creationId xmlns:a16="http://schemas.microsoft.com/office/drawing/2014/main" id="{EFB8EDFC-26DC-43AE-81E8-95B0757047D5}"/>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a:extLst>
            <a:ext uri="{FF2B5EF4-FFF2-40B4-BE49-F238E27FC236}">
              <a16:creationId xmlns:a16="http://schemas.microsoft.com/office/drawing/2014/main" id="{63343CE2-16A2-459E-B3E0-C902C829F6FB}"/>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42" name="【港湾・漁港】&#10;有形固定資産減価償却率平均値テキスト">
          <a:extLst>
            <a:ext uri="{FF2B5EF4-FFF2-40B4-BE49-F238E27FC236}">
              <a16:creationId xmlns:a16="http://schemas.microsoft.com/office/drawing/2014/main" id="{9E317BD8-9692-4D40-BDFA-FE5C6FEF8190}"/>
            </a:ext>
          </a:extLst>
        </xdr:cNvPr>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a:extLst>
            <a:ext uri="{FF2B5EF4-FFF2-40B4-BE49-F238E27FC236}">
              <a16:creationId xmlns:a16="http://schemas.microsoft.com/office/drawing/2014/main" id="{F1053142-F769-4B36-9FCA-3D03348BFC00}"/>
            </a:ext>
          </a:extLst>
        </xdr:cNvPr>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a:extLst>
            <a:ext uri="{FF2B5EF4-FFF2-40B4-BE49-F238E27FC236}">
              <a16:creationId xmlns:a16="http://schemas.microsoft.com/office/drawing/2014/main" id="{5D3B1C3B-1318-48C8-B230-828709F222E3}"/>
            </a:ext>
          </a:extLst>
        </xdr:cNvPr>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a:extLst>
            <a:ext uri="{FF2B5EF4-FFF2-40B4-BE49-F238E27FC236}">
              <a16:creationId xmlns:a16="http://schemas.microsoft.com/office/drawing/2014/main" id="{F9647DD3-0B5A-42A1-9BA9-8263C2788A64}"/>
            </a:ext>
          </a:extLst>
        </xdr:cNvPr>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C09F4B7-B181-4FBF-BEDC-74649FD2C3B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FB388820-667A-4CAF-91EC-3DC9561DC1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56EE1F3F-B8AA-4FA0-96C6-81C0356DEF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F73B9821-180D-453A-9669-02AF604F82D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70EE810D-3E31-4DF3-9F7B-3640C15D76B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130175</xdr:rowOff>
    </xdr:from>
    <xdr:to>
      <xdr:col>24</xdr:col>
      <xdr:colOff>114300</xdr:colOff>
      <xdr:row>100</xdr:row>
      <xdr:rowOff>60325</xdr:rowOff>
    </xdr:to>
    <xdr:sp macro="" textlink="">
      <xdr:nvSpPr>
        <xdr:cNvPr id="351" name="楕円 350">
          <a:extLst>
            <a:ext uri="{FF2B5EF4-FFF2-40B4-BE49-F238E27FC236}">
              <a16:creationId xmlns:a16="http://schemas.microsoft.com/office/drawing/2014/main" id="{D8B0EB74-A92A-4027-9655-737CFC2B9B39}"/>
            </a:ext>
          </a:extLst>
        </xdr:cNvPr>
        <xdr:cNvSpPr/>
      </xdr:nvSpPr>
      <xdr:spPr>
        <a:xfrm>
          <a:off x="45847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83202</xdr:rowOff>
    </xdr:from>
    <xdr:ext cx="405111" cy="259045"/>
    <xdr:sp macro="" textlink="">
      <xdr:nvSpPr>
        <xdr:cNvPr id="352" name="【港湾・漁港】&#10;有形固定資産減価償却率該当値テキスト">
          <a:extLst>
            <a:ext uri="{FF2B5EF4-FFF2-40B4-BE49-F238E27FC236}">
              <a16:creationId xmlns:a16="http://schemas.microsoft.com/office/drawing/2014/main" id="{4FF1BCB8-6141-49CE-BBAB-7106DFDC5E1C}"/>
            </a:ext>
          </a:extLst>
        </xdr:cNvPr>
        <xdr:cNvSpPr txBox="1"/>
      </xdr:nvSpPr>
      <xdr:spPr>
        <a:xfrm>
          <a:off x="4673600" y="1705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132080</xdr:rowOff>
    </xdr:from>
    <xdr:to>
      <xdr:col>20</xdr:col>
      <xdr:colOff>38100</xdr:colOff>
      <xdr:row>100</xdr:row>
      <xdr:rowOff>62230</xdr:rowOff>
    </xdr:to>
    <xdr:sp macro="" textlink="">
      <xdr:nvSpPr>
        <xdr:cNvPr id="353" name="楕円 352">
          <a:extLst>
            <a:ext uri="{FF2B5EF4-FFF2-40B4-BE49-F238E27FC236}">
              <a16:creationId xmlns:a16="http://schemas.microsoft.com/office/drawing/2014/main" id="{C6A5ABB0-8678-400A-918C-A2006E8611B5}"/>
            </a:ext>
          </a:extLst>
        </xdr:cNvPr>
        <xdr:cNvSpPr/>
      </xdr:nvSpPr>
      <xdr:spPr>
        <a:xfrm>
          <a:off x="3746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9525</xdr:rowOff>
    </xdr:from>
    <xdr:to>
      <xdr:col>24</xdr:col>
      <xdr:colOff>63500</xdr:colOff>
      <xdr:row>100</xdr:row>
      <xdr:rowOff>11430</xdr:rowOff>
    </xdr:to>
    <xdr:cxnSp macro="">
      <xdr:nvCxnSpPr>
        <xdr:cNvPr id="354" name="直線コネクタ 353">
          <a:extLst>
            <a:ext uri="{FF2B5EF4-FFF2-40B4-BE49-F238E27FC236}">
              <a16:creationId xmlns:a16="http://schemas.microsoft.com/office/drawing/2014/main" id="{889C8C01-296D-43C0-BB12-52115D6E08B0}"/>
            </a:ext>
          </a:extLst>
        </xdr:cNvPr>
        <xdr:cNvCxnSpPr/>
      </xdr:nvCxnSpPr>
      <xdr:spPr>
        <a:xfrm flipV="1">
          <a:off x="3797300" y="171545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132080</xdr:rowOff>
    </xdr:from>
    <xdr:to>
      <xdr:col>15</xdr:col>
      <xdr:colOff>101600</xdr:colOff>
      <xdr:row>100</xdr:row>
      <xdr:rowOff>62230</xdr:rowOff>
    </xdr:to>
    <xdr:sp macro="" textlink="">
      <xdr:nvSpPr>
        <xdr:cNvPr id="355" name="楕円 354">
          <a:extLst>
            <a:ext uri="{FF2B5EF4-FFF2-40B4-BE49-F238E27FC236}">
              <a16:creationId xmlns:a16="http://schemas.microsoft.com/office/drawing/2014/main" id="{3BDC631E-E86A-41B2-9E8F-C7BAAD5F4182}"/>
            </a:ext>
          </a:extLst>
        </xdr:cNvPr>
        <xdr:cNvSpPr/>
      </xdr:nvSpPr>
      <xdr:spPr>
        <a:xfrm>
          <a:off x="2857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11430</xdr:rowOff>
    </xdr:from>
    <xdr:to>
      <xdr:col>19</xdr:col>
      <xdr:colOff>177800</xdr:colOff>
      <xdr:row>100</xdr:row>
      <xdr:rowOff>11430</xdr:rowOff>
    </xdr:to>
    <xdr:cxnSp macro="">
      <xdr:nvCxnSpPr>
        <xdr:cNvPr id="356" name="直線コネクタ 355">
          <a:extLst>
            <a:ext uri="{FF2B5EF4-FFF2-40B4-BE49-F238E27FC236}">
              <a16:creationId xmlns:a16="http://schemas.microsoft.com/office/drawing/2014/main" id="{90022C0B-4EC5-48C5-8506-69E57A784287}"/>
            </a:ext>
          </a:extLst>
        </xdr:cNvPr>
        <xdr:cNvCxnSpPr/>
      </xdr:nvCxnSpPr>
      <xdr:spPr>
        <a:xfrm>
          <a:off x="2908300" y="1715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120032</xdr:rowOff>
    </xdr:from>
    <xdr:ext cx="405111" cy="259045"/>
    <xdr:sp macro="" textlink="">
      <xdr:nvSpPr>
        <xdr:cNvPr id="357" name="n_1aveValue【港湾・漁港】&#10;有形固定資産減価償却率">
          <a:extLst>
            <a:ext uri="{FF2B5EF4-FFF2-40B4-BE49-F238E27FC236}">
              <a16:creationId xmlns:a16="http://schemas.microsoft.com/office/drawing/2014/main" id="{94F2B611-929A-4F77-9BC3-1BF9E1A1E5C9}"/>
            </a:ext>
          </a:extLst>
        </xdr:cNvPr>
        <xdr:cNvSpPr txBox="1"/>
      </xdr:nvSpPr>
      <xdr:spPr>
        <a:xfrm>
          <a:off x="35820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169563</xdr:rowOff>
    </xdr:from>
    <xdr:ext cx="405111" cy="259045"/>
    <xdr:sp macro="" textlink="">
      <xdr:nvSpPr>
        <xdr:cNvPr id="358" name="n_2aveValue【港湾・漁港】&#10;有形固定資産減価償却率">
          <a:extLst>
            <a:ext uri="{FF2B5EF4-FFF2-40B4-BE49-F238E27FC236}">
              <a16:creationId xmlns:a16="http://schemas.microsoft.com/office/drawing/2014/main" id="{0CD2CD64-74AA-4E9D-B884-5589DF24DDDA}"/>
            </a:ext>
          </a:extLst>
        </xdr:cNvPr>
        <xdr:cNvSpPr txBox="1"/>
      </xdr:nvSpPr>
      <xdr:spPr>
        <a:xfrm>
          <a:off x="2705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78757</xdr:rowOff>
    </xdr:from>
    <xdr:ext cx="405111" cy="259045"/>
    <xdr:sp macro="" textlink="">
      <xdr:nvSpPr>
        <xdr:cNvPr id="359" name="n_1mainValue【港湾・漁港】&#10;有形固定資産減価償却率">
          <a:extLst>
            <a:ext uri="{FF2B5EF4-FFF2-40B4-BE49-F238E27FC236}">
              <a16:creationId xmlns:a16="http://schemas.microsoft.com/office/drawing/2014/main" id="{1F95B2AB-A61C-427E-A2AC-F3EAA7929C7F}"/>
            </a:ext>
          </a:extLst>
        </xdr:cNvPr>
        <xdr:cNvSpPr txBox="1"/>
      </xdr:nvSpPr>
      <xdr:spPr>
        <a:xfrm>
          <a:off x="35820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78757</xdr:rowOff>
    </xdr:from>
    <xdr:ext cx="405111" cy="259045"/>
    <xdr:sp macro="" textlink="">
      <xdr:nvSpPr>
        <xdr:cNvPr id="360" name="n_2mainValue【港湾・漁港】&#10;有形固定資産減価償却率">
          <a:extLst>
            <a:ext uri="{FF2B5EF4-FFF2-40B4-BE49-F238E27FC236}">
              <a16:creationId xmlns:a16="http://schemas.microsoft.com/office/drawing/2014/main" id="{DEA65F56-9ADF-4FCC-9D9A-AED7936D86D4}"/>
            </a:ext>
          </a:extLst>
        </xdr:cNvPr>
        <xdr:cNvSpPr txBox="1"/>
      </xdr:nvSpPr>
      <xdr:spPr>
        <a:xfrm>
          <a:off x="27057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81659DF1-3210-46DB-B50A-0C2E2310C6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1D21C7BA-7CC0-47FC-A991-66D7B547EA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220EFFA9-36C7-4D04-9FA2-A55273E393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6D831E2B-B05F-4CED-B3DC-97C385FF9A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E73DC626-D3D4-4A8E-A6C9-3AA42A0F2E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696D6B9E-9978-4D72-AAD8-E20AC3E6CC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8AAF8A17-2627-49DD-80F4-5DB721EE02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3F10C003-1422-46A1-841D-0EE2433664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3ADF6EFB-11FA-4E08-B78C-6DE00D541A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520005C2-5045-4F1E-9A58-8B73F398FF6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a:extLst>
            <a:ext uri="{FF2B5EF4-FFF2-40B4-BE49-F238E27FC236}">
              <a16:creationId xmlns:a16="http://schemas.microsoft.com/office/drawing/2014/main" id="{E317886A-5BAC-489B-9448-E175102ED12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a:extLst>
            <a:ext uri="{FF2B5EF4-FFF2-40B4-BE49-F238E27FC236}">
              <a16:creationId xmlns:a16="http://schemas.microsoft.com/office/drawing/2014/main" id="{35048860-C26D-4D29-87FE-A7A119F3EBD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a:extLst>
            <a:ext uri="{FF2B5EF4-FFF2-40B4-BE49-F238E27FC236}">
              <a16:creationId xmlns:a16="http://schemas.microsoft.com/office/drawing/2014/main" id="{FC04AD0A-0904-4483-BB4B-5F5F1316D10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a:extLst>
            <a:ext uri="{FF2B5EF4-FFF2-40B4-BE49-F238E27FC236}">
              <a16:creationId xmlns:a16="http://schemas.microsoft.com/office/drawing/2014/main" id="{A3025E50-51F2-4449-852E-B40F15FD04EB}"/>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a:extLst>
            <a:ext uri="{FF2B5EF4-FFF2-40B4-BE49-F238E27FC236}">
              <a16:creationId xmlns:a16="http://schemas.microsoft.com/office/drawing/2014/main" id="{3518183B-44C7-4BE6-A12B-0B6860F5A0C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a:extLst>
            <a:ext uri="{FF2B5EF4-FFF2-40B4-BE49-F238E27FC236}">
              <a16:creationId xmlns:a16="http://schemas.microsoft.com/office/drawing/2014/main" id="{9545EAA5-D67B-42B3-885F-2746FCC6BEBE}"/>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a:extLst>
            <a:ext uri="{FF2B5EF4-FFF2-40B4-BE49-F238E27FC236}">
              <a16:creationId xmlns:a16="http://schemas.microsoft.com/office/drawing/2014/main" id="{CFD2CEB1-2C68-4213-9B13-25AF75D3185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a:extLst>
            <a:ext uri="{FF2B5EF4-FFF2-40B4-BE49-F238E27FC236}">
              <a16:creationId xmlns:a16="http://schemas.microsoft.com/office/drawing/2014/main" id="{10F300B6-454D-48D1-9318-91694D714882}"/>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185395B4-9CE5-4428-9006-A05B5285E5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a:extLst>
            <a:ext uri="{FF2B5EF4-FFF2-40B4-BE49-F238E27FC236}">
              <a16:creationId xmlns:a16="http://schemas.microsoft.com/office/drawing/2014/main" id="{E13C8209-62AB-4699-BDFB-ADF15F21C32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a:extLst>
            <a:ext uri="{FF2B5EF4-FFF2-40B4-BE49-F238E27FC236}">
              <a16:creationId xmlns:a16="http://schemas.microsoft.com/office/drawing/2014/main" id="{3F5CC9D0-E563-4DDB-B82A-F8F76363338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82" name="直線コネクタ 381">
          <a:extLst>
            <a:ext uri="{FF2B5EF4-FFF2-40B4-BE49-F238E27FC236}">
              <a16:creationId xmlns:a16="http://schemas.microsoft.com/office/drawing/2014/main" id="{FD7D8E0B-0ADB-402E-AA8A-FEEB01E91877}"/>
            </a:ext>
          </a:extLst>
        </xdr:cNvPr>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83" name="【港湾・漁港】&#10;一人当たり有形固定資産（償却資産）額最小値テキスト">
          <a:extLst>
            <a:ext uri="{FF2B5EF4-FFF2-40B4-BE49-F238E27FC236}">
              <a16:creationId xmlns:a16="http://schemas.microsoft.com/office/drawing/2014/main" id="{F35A0753-001F-4D5E-9538-FABC8AAAB716}"/>
            </a:ext>
          </a:extLst>
        </xdr:cNvPr>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84" name="直線コネクタ 383">
          <a:extLst>
            <a:ext uri="{FF2B5EF4-FFF2-40B4-BE49-F238E27FC236}">
              <a16:creationId xmlns:a16="http://schemas.microsoft.com/office/drawing/2014/main" id="{62219BEE-CDB8-47B3-9F66-AE23209C86E7}"/>
            </a:ext>
          </a:extLst>
        </xdr:cNvPr>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85" name="【港湾・漁港】&#10;一人当たり有形固定資産（償却資産）額最大値テキスト">
          <a:extLst>
            <a:ext uri="{FF2B5EF4-FFF2-40B4-BE49-F238E27FC236}">
              <a16:creationId xmlns:a16="http://schemas.microsoft.com/office/drawing/2014/main" id="{29A7036B-5CBD-438E-A524-7783D051F3C9}"/>
            </a:ext>
          </a:extLst>
        </xdr:cNvPr>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86" name="直線コネクタ 385">
          <a:extLst>
            <a:ext uri="{FF2B5EF4-FFF2-40B4-BE49-F238E27FC236}">
              <a16:creationId xmlns:a16="http://schemas.microsoft.com/office/drawing/2014/main" id="{59750E96-B91F-4122-87FF-2AEFEB18AD2C}"/>
            </a:ext>
          </a:extLst>
        </xdr:cNvPr>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87" name="【港湾・漁港】&#10;一人当たり有形固定資産（償却資産）額平均値テキスト">
          <a:extLst>
            <a:ext uri="{FF2B5EF4-FFF2-40B4-BE49-F238E27FC236}">
              <a16:creationId xmlns:a16="http://schemas.microsoft.com/office/drawing/2014/main" id="{A3AAE1B7-1CF9-4F65-A395-69D070BF30FA}"/>
            </a:ext>
          </a:extLst>
        </xdr:cNvPr>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88" name="フローチャート: 判断 387">
          <a:extLst>
            <a:ext uri="{FF2B5EF4-FFF2-40B4-BE49-F238E27FC236}">
              <a16:creationId xmlns:a16="http://schemas.microsoft.com/office/drawing/2014/main" id="{5064413F-D840-493B-8AEB-E09700FB5EA2}"/>
            </a:ext>
          </a:extLst>
        </xdr:cNvPr>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89" name="フローチャート: 判断 388">
          <a:extLst>
            <a:ext uri="{FF2B5EF4-FFF2-40B4-BE49-F238E27FC236}">
              <a16:creationId xmlns:a16="http://schemas.microsoft.com/office/drawing/2014/main" id="{0408314A-9E79-49F0-B25C-C291DDA8134F}"/>
            </a:ext>
          </a:extLst>
        </xdr:cNvPr>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90" name="フローチャート: 判断 389">
          <a:extLst>
            <a:ext uri="{FF2B5EF4-FFF2-40B4-BE49-F238E27FC236}">
              <a16:creationId xmlns:a16="http://schemas.microsoft.com/office/drawing/2014/main" id="{93A711B1-EF64-463F-8B1C-F96037793BCC}"/>
            </a:ext>
          </a:extLst>
        </xdr:cNvPr>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B030B6CE-23BB-4CCF-AC60-1F9C898C881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1F9A6625-BB41-4129-96DC-A2A6929811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E774BC45-4AC6-400C-8C15-E41204743ED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BBE83467-CE58-4D19-B4E0-6010053D31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29382051-6C04-43AD-A005-96434F0B89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26076</xdr:rowOff>
    </xdr:from>
    <xdr:to>
      <xdr:col>55</xdr:col>
      <xdr:colOff>50800</xdr:colOff>
      <xdr:row>107</xdr:row>
      <xdr:rowOff>127676</xdr:rowOff>
    </xdr:to>
    <xdr:sp macro="" textlink="">
      <xdr:nvSpPr>
        <xdr:cNvPr id="396" name="楕円 395">
          <a:extLst>
            <a:ext uri="{FF2B5EF4-FFF2-40B4-BE49-F238E27FC236}">
              <a16:creationId xmlns:a16="http://schemas.microsoft.com/office/drawing/2014/main" id="{202FBD4B-EF64-45D3-A74A-947309A9B1FC}"/>
            </a:ext>
          </a:extLst>
        </xdr:cNvPr>
        <xdr:cNvSpPr/>
      </xdr:nvSpPr>
      <xdr:spPr>
        <a:xfrm>
          <a:off x="10426700" y="183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4503</xdr:rowOff>
    </xdr:from>
    <xdr:ext cx="534377" cy="259045"/>
    <xdr:sp macro="" textlink="">
      <xdr:nvSpPr>
        <xdr:cNvPr id="397" name="【港湾・漁港】&#10;一人当たり有形固定資産（償却資産）額該当値テキスト">
          <a:extLst>
            <a:ext uri="{FF2B5EF4-FFF2-40B4-BE49-F238E27FC236}">
              <a16:creationId xmlns:a16="http://schemas.microsoft.com/office/drawing/2014/main" id="{EAB1AA03-C08E-4849-B417-334E01785597}"/>
            </a:ext>
          </a:extLst>
        </xdr:cNvPr>
        <xdr:cNvSpPr txBox="1"/>
      </xdr:nvSpPr>
      <xdr:spPr>
        <a:xfrm>
          <a:off x="10515600" y="183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27347</xdr:rowOff>
    </xdr:from>
    <xdr:to>
      <xdr:col>50</xdr:col>
      <xdr:colOff>165100</xdr:colOff>
      <xdr:row>107</xdr:row>
      <xdr:rowOff>128947</xdr:rowOff>
    </xdr:to>
    <xdr:sp macro="" textlink="">
      <xdr:nvSpPr>
        <xdr:cNvPr id="398" name="楕円 397">
          <a:extLst>
            <a:ext uri="{FF2B5EF4-FFF2-40B4-BE49-F238E27FC236}">
              <a16:creationId xmlns:a16="http://schemas.microsoft.com/office/drawing/2014/main" id="{570F0BF8-33DB-4865-B763-3767929C4B75}"/>
            </a:ext>
          </a:extLst>
        </xdr:cNvPr>
        <xdr:cNvSpPr/>
      </xdr:nvSpPr>
      <xdr:spPr>
        <a:xfrm>
          <a:off x="9588500" y="183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76876</xdr:rowOff>
    </xdr:from>
    <xdr:to>
      <xdr:col>55</xdr:col>
      <xdr:colOff>0</xdr:colOff>
      <xdr:row>107</xdr:row>
      <xdr:rowOff>78147</xdr:rowOff>
    </xdr:to>
    <xdr:cxnSp macro="">
      <xdr:nvCxnSpPr>
        <xdr:cNvPr id="399" name="直線コネクタ 398">
          <a:extLst>
            <a:ext uri="{FF2B5EF4-FFF2-40B4-BE49-F238E27FC236}">
              <a16:creationId xmlns:a16="http://schemas.microsoft.com/office/drawing/2014/main" id="{C6BC188E-D998-4AD7-96F0-8536C2BB29A0}"/>
            </a:ext>
          </a:extLst>
        </xdr:cNvPr>
        <xdr:cNvCxnSpPr/>
      </xdr:nvCxnSpPr>
      <xdr:spPr>
        <a:xfrm flipV="1">
          <a:off x="9639300" y="18422026"/>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28573</xdr:rowOff>
    </xdr:from>
    <xdr:to>
      <xdr:col>46</xdr:col>
      <xdr:colOff>38100</xdr:colOff>
      <xdr:row>107</xdr:row>
      <xdr:rowOff>130173</xdr:rowOff>
    </xdr:to>
    <xdr:sp macro="" textlink="">
      <xdr:nvSpPr>
        <xdr:cNvPr id="400" name="楕円 399">
          <a:extLst>
            <a:ext uri="{FF2B5EF4-FFF2-40B4-BE49-F238E27FC236}">
              <a16:creationId xmlns:a16="http://schemas.microsoft.com/office/drawing/2014/main" id="{0A09A163-2910-4030-8923-3EAFA6021DB9}"/>
            </a:ext>
          </a:extLst>
        </xdr:cNvPr>
        <xdr:cNvSpPr/>
      </xdr:nvSpPr>
      <xdr:spPr>
        <a:xfrm>
          <a:off x="8699500" y="183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78147</xdr:rowOff>
    </xdr:from>
    <xdr:to>
      <xdr:col>50</xdr:col>
      <xdr:colOff>114300</xdr:colOff>
      <xdr:row>107</xdr:row>
      <xdr:rowOff>79373</xdr:rowOff>
    </xdr:to>
    <xdr:cxnSp macro="">
      <xdr:nvCxnSpPr>
        <xdr:cNvPr id="401" name="直線コネクタ 400">
          <a:extLst>
            <a:ext uri="{FF2B5EF4-FFF2-40B4-BE49-F238E27FC236}">
              <a16:creationId xmlns:a16="http://schemas.microsoft.com/office/drawing/2014/main" id="{286BEF17-E643-4B8A-AA71-9C1DB3C8C8C5}"/>
            </a:ext>
          </a:extLst>
        </xdr:cNvPr>
        <xdr:cNvCxnSpPr/>
      </xdr:nvCxnSpPr>
      <xdr:spPr>
        <a:xfrm flipV="1">
          <a:off x="8750300" y="18423297"/>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402" name="n_1aveValue【港湾・漁港】&#10;一人当たり有形固定資産（償却資産）額">
          <a:extLst>
            <a:ext uri="{FF2B5EF4-FFF2-40B4-BE49-F238E27FC236}">
              <a16:creationId xmlns:a16="http://schemas.microsoft.com/office/drawing/2014/main" id="{31AE60A9-C8B6-4605-A11C-A1C28E435F74}"/>
            </a:ext>
          </a:extLst>
        </xdr:cNvPr>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403" name="n_2aveValue【港湾・漁港】&#10;一人当たり有形固定資産（償却資産）額">
          <a:extLst>
            <a:ext uri="{FF2B5EF4-FFF2-40B4-BE49-F238E27FC236}">
              <a16:creationId xmlns:a16="http://schemas.microsoft.com/office/drawing/2014/main" id="{65730DA7-723C-41A8-B940-A5CA651D9F38}"/>
            </a:ext>
          </a:extLst>
        </xdr:cNvPr>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120074</xdr:rowOff>
    </xdr:from>
    <xdr:ext cx="534377" cy="259045"/>
    <xdr:sp macro="" textlink="">
      <xdr:nvSpPr>
        <xdr:cNvPr id="404" name="n_1mainValue【港湾・漁港】&#10;一人当たり有形固定資産（償却資産）額">
          <a:extLst>
            <a:ext uri="{FF2B5EF4-FFF2-40B4-BE49-F238E27FC236}">
              <a16:creationId xmlns:a16="http://schemas.microsoft.com/office/drawing/2014/main" id="{7892B712-484D-4875-BB8C-2AEECB2F051A}"/>
            </a:ext>
          </a:extLst>
        </xdr:cNvPr>
        <xdr:cNvSpPr txBox="1"/>
      </xdr:nvSpPr>
      <xdr:spPr>
        <a:xfrm>
          <a:off x="9359411" y="184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121300</xdr:rowOff>
    </xdr:from>
    <xdr:ext cx="534377" cy="259045"/>
    <xdr:sp macro="" textlink="">
      <xdr:nvSpPr>
        <xdr:cNvPr id="405" name="n_2mainValue【港湾・漁港】&#10;一人当たり有形固定資産（償却資産）額">
          <a:extLst>
            <a:ext uri="{FF2B5EF4-FFF2-40B4-BE49-F238E27FC236}">
              <a16:creationId xmlns:a16="http://schemas.microsoft.com/office/drawing/2014/main" id="{2F3BA991-24F5-4BCB-8645-8A6F665FF40B}"/>
            </a:ext>
          </a:extLst>
        </xdr:cNvPr>
        <xdr:cNvSpPr txBox="1"/>
      </xdr:nvSpPr>
      <xdr:spPr>
        <a:xfrm>
          <a:off x="8483111" y="184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a:extLst>
            <a:ext uri="{FF2B5EF4-FFF2-40B4-BE49-F238E27FC236}">
              <a16:creationId xmlns:a16="http://schemas.microsoft.com/office/drawing/2014/main" id="{0160F222-EC0B-47D2-AF18-7F2901E98F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a:extLst>
            <a:ext uri="{FF2B5EF4-FFF2-40B4-BE49-F238E27FC236}">
              <a16:creationId xmlns:a16="http://schemas.microsoft.com/office/drawing/2014/main" id="{E6225A6C-3488-400A-84A0-65D5B61197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a:extLst>
            <a:ext uri="{FF2B5EF4-FFF2-40B4-BE49-F238E27FC236}">
              <a16:creationId xmlns:a16="http://schemas.microsoft.com/office/drawing/2014/main" id="{D099D3A5-5E27-4DF2-B375-6C0B173785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a:extLst>
            <a:ext uri="{FF2B5EF4-FFF2-40B4-BE49-F238E27FC236}">
              <a16:creationId xmlns:a16="http://schemas.microsoft.com/office/drawing/2014/main" id="{218AD7A8-508F-48DC-9FB3-ECFE6257E8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a:extLst>
            <a:ext uri="{FF2B5EF4-FFF2-40B4-BE49-F238E27FC236}">
              <a16:creationId xmlns:a16="http://schemas.microsoft.com/office/drawing/2014/main" id="{9F3F1C82-F5B1-41F1-80A4-72124F8EA3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a:extLst>
            <a:ext uri="{FF2B5EF4-FFF2-40B4-BE49-F238E27FC236}">
              <a16:creationId xmlns:a16="http://schemas.microsoft.com/office/drawing/2014/main" id="{E64375EC-2D3C-424C-9763-9596376E94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a:extLst>
            <a:ext uri="{FF2B5EF4-FFF2-40B4-BE49-F238E27FC236}">
              <a16:creationId xmlns:a16="http://schemas.microsoft.com/office/drawing/2014/main" id="{1E4B1C35-D5ED-4148-8832-346E10C3FD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a:extLst>
            <a:ext uri="{FF2B5EF4-FFF2-40B4-BE49-F238E27FC236}">
              <a16:creationId xmlns:a16="http://schemas.microsoft.com/office/drawing/2014/main" id="{8DED898F-DA1C-47F6-BD5E-96BD117CDA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a:extLst>
            <a:ext uri="{FF2B5EF4-FFF2-40B4-BE49-F238E27FC236}">
              <a16:creationId xmlns:a16="http://schemas.microsoft.com/office/drawing/2014/main" id="{27BCAFF1-76B0-4A10-B381-D6D51B9743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a:extLst>
            <a:ext uri="{FF2B5EF4-FFF2-40B4-BE49-F238E27FC236}">
              <a16:creationId xmlns:a16="http://schemas.microsoft.com/office/drawing/2014/main" id="{81AE93E3-2DFE-4594-BC8A-322098EAEB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a:extLst>
            <a:ext uri="{FF2B5EF4-FFF2-40B4-BE49-F238E27FC236}">
              <a16:creationId xmlns:a16="http://schemas.microsoft.com/office/drawing/2014/main" id="{88C39BC9-4EF0-4212-8CDB-4860DAA2694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a:extLst>
            <a:ext uri="{FF2B5EF4-FFF2-40B4-BE49-F238E27FC236}">
              <a16:creationId xmlns:a16="http://schemas.microsoft.com/office/drawing/2014/main" id="{9A52B771-FA2D-48AA-BCF9-58411B93B29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a:extLst>
            <a:ext uri="{FF2B5EF4-FFF2-40B4-BE49-F238E27FC236}">
              <a16:creationId xmlns:a16="http://schemas.microsoft.com/office/drawing/2014/main" id="{6FFF5067-0CDD-49BF-B321-10A7C66F65E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a:extLst>
            <a:ext uri="{FF2B5EF4-FFF2-40B4-BE49-F238E27FC236}">
              <a16:creationId xmlns:a16="http://schemas.microsoft.com/office/drawing/2014/main" id="{576416D5-3A97-45AD-BB51-15E4716FF1E4}"/>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a:extLst>
            <a:ext uri="{FF2B5EF4-FFF2-40B4-BE49-F238E27FC236}">
              <a16:creationId xmlns:a16="http://schemas.microsoft.com/office/drawing/2014/main" id="{DE13E91B-1CC0-48DB-8434-4A30D846BBDD}"/>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a:extLst>
            <a:ext uri="{FF2B5EF4-FFF2-40B4-BE49-F238E27FC236}">
              <a16:creationId xmlns:a16="http://schemas.microsoft.com/office/drawing/2014/main" id="{61FC5A80-F399-4989-88DA-C077E831B04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a:extLst>
            <a:ext uri="{FF2B5EF4-FFF2-40B4-BE49-F238E27FC236}">
              <a16:creationId xmlns:a16="http://schemas.microsoft.com/office/drawing/2014/main" id="{1C839D49-4A27-4A11-B111-9C7F79512DC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a:extLst>
            <a:ext uri="{FF2B5EF4-FFF2-40B4-BE49-F238E27FC236}">
              <a16:creationId xmlns:a16="http://schemas.microsoft.com/office/drawing/2014/main" id="{7F9D20F8-9976-43B9-8B70-C337BBCEA08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a:extLst>
            <a:ext uri="{FF2B5EF4-FFF2-40B4-BE49-F238E27FC236}">
              <a16:creationId xmlns:a16="http://schemas.microsoft.com/office/drawing/2014/main" id="{9FAAF2FC-AC10-4A5D-BB29-C30E99BB31A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2E97C0D8-07A7-4481-A2CF-F6665292CB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C729A122-4CAD-4A8E-9FA0-84E21D355D9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a:extLst>
            <a:ext uri="{FF2B5EF4-FFF2-40B4-BE49-F238E27FC236}">
              <a16:creationId xmlns:a16="http://schemas.microsoft.com/office/drawing/2014/main" id="{3A1E667D-3E7B-4AEF-931F-3706A76DE9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a:extLst>
            <a:ext uri="{FF2B5EF4-FFF2-40B4-BE49-F238E27FC236}">
              <a16:creationId xmlns:a16="http://schemas.microsoft.com/office/drawing/2014/main" id="{E21DB833-F784-49FC-8839-FB9D1A708CE7}"/>
            </a:ext>
          </a:extLst>
        </xdr:cNvPr>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a:extLst>
            <a:ext uri="{FF2B5EF4-FFF2-40B4-BE49-F238E27FC236}">
              <a16:creationId xmlns:a16="http://schemas.microsoft.com/office/drawing/2014/main" id="{CBC15D0F-4841-4D5D-9D45-F4C469F31360}"/>
            </a:ext>
          </a:extLst>
        </xdr:cNvPr>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a:extLst>
            <a:ext uri="{FF2B5EF4-FFF2-40B4-BE49-F238E27FC236}">
              <a16:creationId xmlns:a16="http://schemas.microsoft.com/office/drawing/2014/main" id="{35F69828-CCDE-4A52-BF43-9FEEF1B68919}"/>
            </a:ext>
          </a:extLst>
        </xdr:cNvPr>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a:extLst>
            <a:ext uri="{FF2B5EF4-FFF2-40B4-BE49-F238E27FC236}">
              <a16:creationId xmlns:a16="http://schemas.microsoft.com/office/drawing/2014/main" id="{71D07C69-0021-47ED-84B3-B625AA424FF2}"/>
            </a:ext>
          </a:extLst>
        </xdr:cNvPr>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a:extLst>
            <a:ext uri="{FF2B5EF4-FFF2-40B4-BE49-F238E27FC236}">
              <a16:creationId xmlns:a16="http://schemas.microsoft.com/office/drawing/2014/main" id="{1FECD83C-9BB1-422B-A41E-A972A0CCDFE1}"/>
            </a:ext>
          </a:extLst>
        </xdr:cNvPr>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433" name="【認定こども園・幼稚園・保育所】&#10;有形固定資産減価償却率平均値テキスト">
          <a:extLst>
            <a:ext uri="{FF2B5EF4-FFF2-40B4-BE49-F238E27FC236}">
              <a16:creationId xmlns:a16="http://schemas.microsoft.com/office/drawing/2014/main" id="{455E6748-DF2C-46D1-8A86-16F47728BF0D}"/>
            </a:ext>
          </a:extLst>
        </xdr:cNvPr>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a:extLst>
            <a:ext uri="{FF2B5EF4-FFF2-40B4-BE49-F238E27FC236}">
              <a16:creationId xmlns:a16="http://schemas.microsoft.com/office/drawing/2014/main" id="{ED2221C6-BD3D-4425-8551-CCC8638C5539}"/>
            </a:ext>
          </a:extLst>
        </xdr:cNvPr>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a:extLst>
            <a:ext uri="{FF2B5EF4-FFF2-40B4-BE49-F238E27FC236}">
              <a16:creationId xmlns:a16="http://schemas.microsoft.com/office/drawing/2014/main" id="{D9ED7794-049D-4457-B1F6-135F06311945}"/>
            </a:ext>
          </a:extLst>
        </xdr:cNvPr>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a:extLst>
            <a:ext uri="{FF2B5EF4-FFF2-40B4-BE49-F238E27FC236}">
              <a16:creationId xmlns:a16="http://schemas.microsoft.com/office/drawing/2014/main" id="{DF97C2D7-ABBD-4C8B-8BF2-1A9E7E2E7FFA}"/>
            </a:ext>
          </a:extLst>
        </xdr:cNvPr>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5811A78-F422-4EB5-BE97-9FBC3C64E2D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7CD3707C-45DD-4693-A826-279A990B7D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CF5370D1-E8E5-4442-B87D-0C984E0D24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5C6A692B-565C-43DA-B105-2EE306A43C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C9F3E49B-3327-4160-A6A8-83B77FD2A6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42" name="楕円 441">
          <a:extLst>
            <a:ext uri="{FF2B5EF4-FFF2-40B4-BE49-F238E27FC236}">
              <a16:creationId xmlns:a16="http://schemas.microsoft.com/office/drawing/2014/main" id="{4E65C3A5-C3D2-49C3-A763-6865C87F32B5}"/>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43" name="【認定こども園・幼稚園・保育所】&#10;有形固定資産減価償却率該当値テキスト">
          <a:extLst>
            <a:ext uri="{FF2B5EF4-FFF2-40B4-BE49-F238E27FC236}">
              <a16:creationId xmlns:a16="http://schemas.microsoft.com/office/drawing/2014/main" id="{661B5AA5-1663-4C5E-B9CB-C02C6E2399FC}"/>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444" name="楕円 443">
          <a:extLst>
            <a:ext uri="{FF2B5EF4-FFF2-40B4-BE49-F238E27FC236}">
              <a16:creationId xmlns:a16="http://schemas.microsoft.com/office/drawing/2014/main" id="{0C727BD0-99E9-419A-AC0C-7E826CA173E6}"/>
            </a:ext>
          </a:extLst>
        </xdr:cNvPr>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144780</xdr:rowOff>
    </xdr:to>
    <xdr:cxnSp macro="">
      <xdr:nvCxnSpPr>
        <xdr:cNvPr id="445" name="直線コネクタ 444">
          <a:extLst>
            <a:ext uri="{FF2B5EF4-FFF2-40B4-BE49-F238E27FC236}">
              <a16:creationId xmlns:a16="http://schemas.microsoft.com/office/drawing/2014/main" id="{E2345C8E-74C3-49B7-93E2-084C2D78D1B6}"/>
            </a:ext>
          </a:extLst>
        </xdr:cNvPr>
        <xdr:cNvCxnSpPr/>
      </xdr:nvCxnSpPr>
      <xdr:spPr>
        <a:xfrm flipV="1">
          <a:off x="15481300" y="6762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6" name="楕円 445">
          <a:extLst>
            <a:ext uri="{FF2B5EF4-FFF2-40B4-BE49-F238E27FC236}">
              <a16:creationId xmlns:a16="http://schemas.microsoft.com/office/drawing/2014/main" id="{C7F120C4-8CB9-4C40-A121-704DA1BDFB8B}"/>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41910</xdr:rowOff>
    </xdr:to>
    <xdr:cxnSp macro="">
      <xdr:nvCxnSpPr>
        <xdr:cNvPr id="447" name="直線コネクタ 446">
          <a:extLst>
            <a:ext uri="{FF2B5EF4-FFF2-40B4-BE49-F238E27FC236}">
              <a16:creationId xmlns:a16="http://schemas.microsoft.com/office/drawing/2014/main" id="{7D260E78-448C-414B-A645-5B89BD261DB2}"/>
            </a:ext>
          </a:extLst>
        </xdr:cNvPr>
        <xdr:cNvCxnSpPr/>
      </xdr:nvCxnSpPr>
      <xdr:spPr>
        <a:xfrm flipV="1">
          <a:off x="14592300" y="68313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36085</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DCDE3C92-A4C6-4515-BD53-23D7CDB631E1}"/>
            </a:ext>
          </a:extLst>
        </xdr:cNvPr>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FF833FCB-F7B7-4F1B-AF57-4C91129EA555}"/>
            </a:ext>
          </a:extLst>
        </xdr:cNvPr>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41BD453B-26F0-4E69-BFC2-02B8BEBDE8D7}"/>
            </a:ext>
          </a:extLst>
        </xdr:cNvPr>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3D423259-0863-41F7-9862-ECE8BD0AC5CC}"/>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DCFA47A-A524-4F68-9D79-B3ECEB423E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BC19CFA8-FABB-4B46-8070-9AC5A018A8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4CDF0B3-BFAB-41FA-BB47-3EA255A8D0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60773FD5-6591-4E69-BF1A-9E04D25634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5D3B098A-CF1F-483E-9FBD-FD692E7711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07221C5-0C13-4A6C-A15D-7AB089FF01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CCBFF66-96F0-4AAD-931C-93657DE05A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12E51654-7A9B-46A5-BD9F-BF2D1AEF4D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F6170160-B585-49F7-8E92-BACD1088C0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225763F-D683-40D4-982B-E0666D5470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3F9CBFC6-16ED-4F0F-8404-BD00D93DC95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EDD4D283-55CA-4FA9-861A-27A13874C94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202F9471-1B1A-4B33-9BAC-B57CB0D1318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a16="http://schemas.microsoft.com/office/drawing/2014/main" id="{26D0A4CD-29BC-4C0E-A27A-8B1D8D71BAC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F5D81D46-B91A-4028-9B42-D4C1544E35E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a16="http://schemas.microsoft.com/office/drawing/2014/main" id="{84266A38-C9CF-4642-9CB0-94E038BA53A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4268A85A-4DE7-41D5-83B1-4663F5EE7A0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a16="http://schemas.microsoft.com/office/drawing/2014/main" id="{0DF653FC-D867-4BB0-A808-8EA9C60B265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C66D7750-F816-49F5-8E3E-5B264334BAC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E6E92F7D-8385-411B-AD22-A005B1FBA74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043E731-98BD-404F-A46E-190516F9F8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28793D7C-694C-4205-9538-AC29311D1B3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B2FFB390-A111-46CC-A329-B2F068AF65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a:extLst>
            <a:ext uri="{FF2B5EF4-FFF2-40B4-BE49-F238E27FC236}">
              <a16:creationId xmlns:a16="http://schemas.microsoft.com/office/drawing/2014/main" id="{D46EA0CD-3291-48AE-B701-DA4EDE109DF2}"/>
            </a:ext>
          </a:extLst>
        </xdr:cNvPr>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BD6DBDF-E108-4CCF-AD1B-419B38B4D9E2}"/>
            </a:ext>
          </a:extLst>
        </xdr:cNvPr>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a:extLst>
            <a:ext uri="{FF2B5EF4-FFF2-40B4-BE49-F238E27FC236}">
              <a16:creationId xmlns:a16="http://schemas.microsoft.com/office/drawing/2014/main" id="{AAA61795-25A7-440A-A19C-42EFA78A2986}"/>
            </a:ext>
          </a:extLst>
        </xdr:cNvPr>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23D8274F-0B91-4C86-97F0-43697493C0EA}"/>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a:extLst>
            <a:ext uri="{FF2B5EF4-FFF2-40B4-BE49-F238E27FC236}">
              <a16:creationId xmlns:a16="http://schemas.microsoft.com/office/drawing/2014/main" id="{1483EEC8-4A57-4941-9F91-0E90CA64229B}"/>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DFBF12F3-7371-4144-A645-6FFCB7AF4B94}"/>
            </a:ext>
          </a:extLst>
        </xdr:cNvPr>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a:extLst>
            <a:ext uri="{FF2B5EF4-FFF2-40B4-BE49-F238E27FC236}">
              <a16:creationId xmlns:a16="http://schemas.microsoft.com/office/drawing/2014/main" id="{05013D01-10EB-4235-89F9-44BDA731F045}"/>
            </a:ext>
          </a:extLst>
        </xdr:cNvPr>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a:extLst>
            <a:ext uri="{FF2B5EF4-FFF2-40B4-BE49-F238E27FC236}">
              <a16:creationId xmlns:a16="http://schemas.microsoft.com/office/drawing/2014/main" id="{38D4DBE5-BBA1-4688-9377-3E5C83A9AD5D}"/>
            </a:ext>
          </a:extLst>
        </xdr:cNvPr>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a:extLst>
            <a:ext uri="{FF2B5EF4-FFF2-40B4-BE49-F238E27FC236}">
              <a16:creationId xmlns:a16="http://schemas.microsoft.com/office/drawing/2014/main" id="{BDA843CC-A1F7-4FF0-AC4A-46BF6BEB9519}"/>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83B80B7-8618-491B-8417-80779F1CCE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168B137-8B1C-44B8-A959-D36421384C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C5ED2FC-64EB-45CB-8C8E-A85268641B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898672C-FEB0-4EC4-A3FA-2E0007FB1C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EFDA5FE-1C5B-45EE-8BB1-32B94BDC2F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48260</xdr:rowOff>
    </xdr:from>
    <xdr:to>
      <xdr:col>116</xdr:col>
      <xdr:colOff>114300</xdr:colOff>
      <xdr:row>35</xdr:row>
      <xdr:rowOff>149860</xdr:rowOff>
    </xdr:to>
    <xdr:sp macro="" textlink="">
      <xdr:nvSpPr>
        <xdr:cNvPr id="489" name="楕円 488">
          <a:extLst>
            <a:ext uri="{FF2B5EF4-FFF2-40B4-BE49-F238E27FC236}">
              <a16:creationId xmlns:a16="http://schemas.microsoft.com/office/drawing/2014/main" id="{0BEEAAB6-5EEB-4E17-BAE5-E9944A565ECD}"/>
            </a:ext>
          </a:extLst>
        </xdr:cNvPr>
        <xdr:cNvSpPr/>
      </xdr:nvSpPr>
      <xdr:spPr>
        <a:xfrm>
          <a:off x="22110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71137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EE6C80D-5BD9-4F7D-8FA9-5E29C2C7044C}"/>
            </a:ext>
          </a:extLst>
        </xdr:cNvPr>
        <xdr:cNvSpPr txBox="1"/>
      </xdr:nvSpPr>
      <xdr:spPr>
        <a:xfrm>
          <a:off x="22199600"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55880</xdr:rowOff>
    </xdr:from>
    <xdr:to>
      <xdr:col>112</xdr:col>
      <xdr:colOff>38100</xdr:colOff>
      <xdr:row>35</xdr:row>
      <xdr:rowOff>157480</xdr:rowOff>
    </xdr:to>
    <xdr:sp macro="" textlink="">
      <xdr:nvSpPr>
        <xdr:cNvPr id="491" name="楕円 490">
          <a:extLst>
            <a:ext uri="{FF2B5EF4-FFF2-40B4-BE49-F238E27FC236}">
              <a16:creationId xmlns:a16="http://schemas.microsoft.com/office/drawing/2014/main" id="{0FEF6431-4D1A-447F-A4DB-EDA4231963EF}"/>
            </a:ext>
          </a:extLst>
        </xdr:cNvPr>
        <xdr:cNvSpPr/>
      </xdr:nvSpPr>
      <xdr:spPr>
        <a:xfrm>
          <a:off x="2127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99060</xdr:rowOff>
    </xdr:from>
    <xdr:to>
      <xdr:col>116</xdr:col>
      <xdr:colOff>63500</xdr:colOff>
      <xdr:row>35</xdr:row>
      <xdr:rowOff>106680</xdr:rowOff>
    </xdr:to>
    <xdr:cxnSp macro="">
      <xdr:nvCxnSpPr>
        <xdr:cNvPr id="492" name="直線コネクタ 491">
          <a:extLst>
            <a:ext uri="{FF2B5EF4-FFF2-40B4-BE49-F238E27FC236}">
              <a16:creationId xmlns:a16="http://schemas.microsoft.com/office/drawing/2014/main" id="{9DC0235C-6A6F-43BF-B988-4B31E284E6A5}"/>
            </a:ext>
          </a:extLst>
        </xdr:cNvPr>
        <xdr:cNvCxnSpPr/>
      </xdr:nvCxnSpPr>
      <xdr:spPr>
        <a:xfrm flipV="1">
          <a:off x="21323300" y="6099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63500</xdr:rowOff>
    </xdr:from>
    <xdr:to>
      <xdr:col>107</xdr:col>
      <xdr:colOff>101600</xdr:colOff>
      <xdr:row>35</xdr:row>
      <xdr:rowOff>165100</xdr:rowOff>
    </xdr:to>
    <xdr:sp macro="" textlink="">
      <xdr:nvSpPr>
        <xdr:cNvPr id="493" name="楕円 492">
          <a:extLst>
            <a:ext uri="{FF2B5EF4-FFF2-40B4-BE49-F238E27FC236}">
              <a16:creationId xmlns:a16="http://schemas.microsoft.com/office/drawing/2014/main" id="{B3187CBD-BF94-4400-8C5C-3512ADF6E2CF}"/>
            </a:ext>
          </a:extLst>
        </xdr:cNvPr>
        <xdr:cNvSpPr/>
      </xdr:nvSpPr>
      <xdr:spPr>
        <a:xfrm>
          <a:off x="2038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106680</xdr:rowOff>
    </xdr:from>
    <xdr:to>
      <xdr:col>111</xdr:col>
      <xdr:colOff>177800</xdr:colOff>
      <xdr:row>35</xdr:row>
      <xdr:rowOff>114300</xdr:rowOff>
    </xdr:to>
    <xdr:cxnSp macro="">
      <xdr:nvCxnSpPr>
        <xdr:cNvPr id="494" name="直線コネクタ 493">
          <a:extLst>
            <a:ext uri="{FF2B5EF4-FFF2-40B4-BE49-F238E27FC236}">
              <a16:creationId xmlns:a16="http://schemas.microsoft.com/office/drawing/2014/main" id="{917001A8-C2C0-4B22-AA02-522FBC67EF0D}"/>
            </a:ext>
          </a:extLst>
        </xdr:cNvPr>
        <xdr:cNvCxnSpPr/>
      </xdr:nvCxnSpPr>
      <xdr:spPr>
        <a:xfrm flipV="1">
          <a:off x="20434300" y="6107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2B1A1053-B60E-4475-A024-D5951101FEB8}"/>
            </a:ext>
          </a:extLst>
        </xdr:cNvPr>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8162627A-3A7B-43F5-874D-E2387BDA200F}"/>
            </a:ext>
          </a:extLst>
        </xdr:cNvPr>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2557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B811A2FA-207C-4DB5-ADEA-BD8EDE879338}"/>
            </a:ext>
          </a:extLst>
        </xdr:cNvPr>
        <xdr:cNvSpPr txBox="1"/>
      </xdr:nvSpPr>
      <xdr:spPr>
        <a:xfrm>
          <a:off x="21075727"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10177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81F1EC32-ABCB-4A39-9E0F-4908ABB36CE1}"/>
            </a:ext>
          </a:extLst>
        </xdr:cNvPr>
        <xdr:cNvSpPr txBox="1"/>
      </xdr:nvSpPr>
      <xdr:spPr>
        <a:xfrm>
          <a:off x="20199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2B3C1BC8-A928-4CF5-9CAA-54B8EF52FC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3FD7F45B-289F-4A5C-8F21-BA4B725E25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1F78694F-1523-484A-8CBE-5EF4460DCD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7093AA96-87AB-4359-ACC2-16D46558FC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8C759BBB-5EAD-4A80-8FD6-2D4F106638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B5DDB03B-32EC-4833-84E7-7A56DF5DD6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AE9A1F86-18A3-47FE-9897-77EF0CA250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AD1E85E3-B5F5-4603-B2D0-317728D079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EDCCE8B0-ADAB-46FB-8870-2567D155D5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506A6651-B3F5-4A0A-B324-84F84DFBDC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a:extLst>
            <a:ext uri="{FF2B5EF4-FFF2-40B4-BE49-F238E27FC236}">
              <a16:creationId xmlns:a16="http://schemas.microsoft.com/office/drawing/2014/main" id="{25FCEFFA-CB02-4B7D-A0AE-EA2840EF8CD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a:extLst>
            <a:ext uri="{FF2B5EF4-FFF2-40B4-BE49-F238E27FC236}">
              <a16:creationId xmlns:a16="http://schemas.microsoft.com/office/drawing/2014/main" id="{CEA0C529-2657-483F-9991-BF0D91B244BA}"/>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a:extLst>
            <a:ext uri="{FF2B5EF4-FFF2-40B4-BE49-F238E27FC236}">
              <a16:creationId xmlns:a16="http://schemas.microsoft.com/office/drawing/2014/main" id="{E8356770-3CE4-4990-8DFC-344BDC12AC83}"/>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a:extLst>
            <a:ext uri="{FF2B5EF4-FFF2-40B4-BE49-F238E27FC236}">
              <a16:creationId xmlns:a16="http://schemas.microsoft.com/office/drawing/2014/main" id="{3FA188D5-C42D-41B1-8A99-5B4C888390CB}"/>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a:extLst>
            <a:ext uri="{FF2B5EF4-FFF2-40B4-BE49-F238E27FC236}">
              <a16:creationId xmlns:a16="http://schemas.microsoft.com/office/drawing/2014/main" id="{B140975B-812E-4B78-8558-C9272391400D}"/>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a:extLst>
            <a:ext uri="{FF2B5EF4-FFF2-40B4-BE49-F238E27FC236}">
              <a16:creationId xmlns:a16="http://schemas.microsoft.com/office/drawing/2014/main" id="{A9F8E222-94B2-4FB5-8CC4-2EC3038BD7FA}"/>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a:extLst>
            <a:ext uri="{FF2B5EF4-FFF2-40B4-BE49-F238E27FC236}">
              <a16:creationId xmlns:a16="http://schemas.microsoft.com/office/drawing/2014/main" id="{994F988F-94A2-4A9C-9AA4-15E1BAF48A35}"/>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CFEA938A-9606-4BCC-8445-3B46C072AEA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DB653EDD-A3FD-4A1F-84FD-048C8F9703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a:extLst>
            <a:ext uri="{FF2B5EF4-FFF2-40B4-BE49-F238E27FC236}">
              <a16:creationId xmlns:a16="http://schemas.microsoft.com/office/drawing/2014/main" id="{97FF8CBF-6DB8-48FB-932E-5FD7664B4C3B}"/>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a:extLst>
            <a:ext uri="{FF2B5EF4-FFF2-40B4-BE49-F238E27FC236}">
              <a16:creationId xmlns:a16="http://schemas.microsoft.com/office/drawing/2014/main" id="{FBA09ED6-A333-4CBD-9FDD-2516E3A5FC11}"/>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a:extLst>
            <a:ext uri="{FF2B5EF4-FFF2-40B4-BE49-F238E27FC236}">
              <a16:creationId xmlns:a16="http://schemas.microsoft.com/office/drawing/2014/main" id="{0E4C45BC-8B1D-4776-AD09-EA6FF1694E5A}"/>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a:extLst>
            <a:ext uri="{FF2B5EF4-FFF2-40B4-BE49-F238E27FC236}">
              <a16:creationId xmlns:a16="http://schemas.microsoft.com/office/drawing/2014/main" id="{47BE4730-95A1-4B33-B98C-30805734E5EF}"/>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a:extLst>
            <a:ext uri="{FF2B5EF4-FFF2-40B4-BE49-F238E27FC236}">
              <a16:creationId xmlns:a16="http://schemas.microsoft.com/office/drawing/2014/main" id="{BACC6598-838A-4487-9096-1FC75A490F47}"/>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a:extLst>
            <a:ext uri="{FF2B5EF4-FFF2-40B4-BE49-F238E27FC236}">
              <a16:creationId xmlns:a16="http://schemas.microsoft.com/office/drawing/2014/main" id="{7F2B5B47-0557-4196-AA7E-2B5467F54432}"/>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AA952F54-FBEE-4EA9-B86A-3EADEDED7C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E67E479D-478B-4D75-A16D-6756EA9E97B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349A0E81-4EA4-433F-BB8A-8F79D86B23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a:extLst>
            <a:ext uri="{FF2B5EF4-FFF2-40B4-BE49-F238E27FC236}">
              <a16:creationId xmlns:a16="http://schemas.microsoft.com/office/drawing/2014/main" id="{1A6FD738-37AA-45F3-9029-625C1FDFAE56}"/>
            </a:ext>
          </a:extLst>
        </xdr:cNvPr>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1B465C8D-EA3A-4D8D-986D-CA19D0D739EE}"/>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a:extLst>
            <a:ext uri="{FF2B5EF4-FFF2-40B4-BE49-F238E27FC236}">
              <a16:creationId xmlns:a16="http://schemas.microsoft.com/office/drawing/2014/main" id="{737CB91A-37AD-4DEA-9FA5-3DD01B6A7FB1}"/>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993A94F6-12A8-4A2A-8A51-D0161FAC0B2B}"/>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a:extLst>
            <a:ext uri="{FF2B5EF4-FFF2-40B4-BE49-F238E27FC236}">
              <a16:creationId xmlns:a16="http://schemas.microsoft.com/office/drawing/2014/main" id="{D4BD95E9-A80B-4DD2-B1F1-93BCAB9AB0A7}"/>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B4FF91E2-029E-4758-BA02-F2F4A6743DB3}"/>
            </a:ext>
          </a:extLst>
        </xdr:cNvPr>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a:extLst>
            <a:ext uri="{FF2B5EF4-FFF2-40B4-BE49-F238E27FC236}">
              <a16:creationId xmlns:a16="http://schemas.microsoft.com/office/drawing/2014/main" id="{FD07D755-1532-4731-A195-E278206E3562}"/>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a:extLst>
            <a:ext uri="{FF2B5EF4-FFF2-40B4-BE49-F238E27FC236}">
              <a16:creationId xmlns:a16="http://schemas.microsoft.com/office/drawing/2014/main" id="{B6DD04B8-E65E-48AC-88DC-230B824E7626}"/>
            </a:ext>
          </a:extLst>
        </xdr:cNvPr>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a:extLst>
            <a:ext uri="{FF2B5EF4-FFF2-40B4-BE49-F238E27FC236}">
              <a16:creationId xmlns:a16="http://schemas.microsoft.com/office/drawing/2014/main" id="{FE10E121-7CD7-4E1C-ABFE-2AA10DFD0547}"/>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E6E0E75-5EAF-445E-97B0-085337AB4E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957F75B-B05A-47E3-A4B1-87C37F470A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2BC9B2E9-E230-44AB-A4CC-0F07C7FC8E6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7E05174-5E61-4639-95E5-B8D28EDF32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35FCF45-5279-448B-8407-E97895AE9D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41" name="楕円 540">
          <a:extLst>
            <a:ext uri="{FF2B5EF4-FFF2-40B4-BE49-F238E27FC236}">
              <a16:creationId xmlns:a16="http://schemas.microsoft.com/office/drawing/2014/main" id="{8C228B80-66C5-40F4-8B7C-20A57E7CC0B6}"/>
            </a:ext>
          </a:extLst>
        </xdr:cNvPr>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BB51289D-102A-4440-BC24-6D0FE4378C1B}"/>
            </a:ext>
          </a:extLst>
        </xdr:cNvPr>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43" name="楕円 542">
          <a:extLst>
            <a:ext uri="{FF2B5EF4-FFF2-40B4-BE49-F238E27FC236}">
              <a16:creationId xmlns:a16="http://schemas.microsoft.com/office/drawing/2014/main" id="{A03A4D97-ECDA-48DC-A6CD-46ADDED6C623}"/>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142875</xdr:rowOff>
    </xdr:to>
    <xdr:cxnSp macro="">
      <xdr:nvCxnSpPr>
        <xdr:cNvPr id="544" name="直線コネクタ 543">
          <a:extLst>
            <a:ext uri="{FF2B5EF4-FFF2-40B4-BE49-F238E27FC236}">
              <a16:creationId xmlns:a16="http://schemas.microsoft.com/office/drawing/2014/main" id="{85D55633-11F3-4741-BCF2-02462B30CA3B}"/>
            </a:ext>
          </a:extLst>
        </xdr:cNvPr>
        <xdr:cNvCxnSpPr/>
      </xdr:nvCxnSpPr>
      <xdr:spPr>
        <a:xfrm flipV="1">
          <a:off x="15481300" y="10384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45" name="楕円 544">
          <a:extLst>
            <a:ext uri="{FF2B5EF4-FFF2-40B4-BE49-F238E27FC236}">
              <a16:creationId xmlns:a16="http://schemas.microsoft.com/office/drawing/2014/main" id="{DC55DE38-7D47-4B83-815A-F70AA92095A2}"/>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22860</xdr:rowOff>
    </xdr:to>
    <xdr:cxnSp macro="">
      <xdr:nvCxnSpPr>
        <xdr:cNvPr id="546" name="直線コネクタ 545">
          <a:extLst>
            <a:ext uri="{FF2B5EF4-FFF2-40B4-BE49-F238E27FC236}">
              <a16:creationId xmlns:a16="http://schemas.microsoft.com/office/drawing/2014/main" id="{C28FA542-90D9-49AC-B3A7-163207A6C6AA}"/>
            </a:ext>
          </a:extLst>
        </xdr:cNvPr>
        <xdr:cNvCxnSpPr/>
      </xdr:nvCxnSpPr>
      <xdr:spPr>
        <a:xfrm flipV="1">
          <a:off x="14592300" y="104298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547" name="n_1aveValue【学校施設】&#10;有形固定資産減価償却率">
          <a:extLst>
            <a:ext uri="{FF2B5EF4-FFF2-40B4-BE49-F238E27FC236}">
              <a16:creationId xmlns:a16="http://schemas.microsoft.com/office/drawing/2014/main" id="{93EE312A-E661-420E-B7D3-41B1B69343F1}"/>
            </a:ext>
          </a:extLst>
        </xdr:cNvPr>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48" name="n_2aveValue【学校施設】&#10;有形固定資産減価償却率">
          <a:extLst>
            <a:ext uri="{FF2B5EF4-FFF2-40B4-BE49-F238E27FC236}">
              <a16:creationId xmlns:a16="http://schemas.microsoft.com/office/drawing/2014/main" id="{FF9C5FB0-B6BF-4555-905A-5D4492ED2F03}"/>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49" name="n_1mainValue【学校施設】&#10;有形固定資産減価償却率">
          <a:extLst>
            <a:ext uri="{FF2B5EF4-FFF2-40B4-BE49-F238E27FC236}">
              <a16:creationId xmlns:a16="http://schemas.microsoft.com/office/drawing/2014/main" id="{C73FCB95-5A59-4D59-ADA5-BEE7047356C3}"/>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50" name="n_2mainValue【学校施設】&#10;有形固定資産減価償却率">
          <a:extLst>
            <a:ext uri="{FF2B5EF4-FFF2-40B4-BE49-F238E27FC236}">
              <a16:creationId xmlns:a16="http://schemas.microsoft.com/office/drawing/2014/main" id="{C3E3E2A3-DD9B-43BF-A178-AE71BF6DE7D9}"/>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2FE9F724-51EA-4DDA-91A1-56051E22A1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75C6A9CA-8BE3-4344-9984-3A00D4162E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F790891D-4244-4F10-B6FC-EC5F72332E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2E8B3987-CB4D-472F-9916-A908FE81CB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C41DADE0-9DD9-4CF5-9EE1-9C5361A7F2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259871E7-A90E-44B0-8BCC-702E49B23D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6860972D-5DE5-4A7B-8B3B-8F1C0D37F1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16C20073-57BF-44E3-AE21-28D978103D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279217F2-BC15-4DA6-9B23-4C5089B2FF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EF95DF45-3B77-4221-A2D4-E10F626B47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a:extLst>
            <a:ext uri="{FF2B5EF4-FFF2-40B4-BE49-F238E27FC236}">
              <a16:creationId xmlns:a16="http://schemas.microsoft.com/office/drawing/2014/main" id="{2DB52CB2-196E-4AE8-AD6C-2AF547E9BB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a:extLst>
            <a:ext uri="{FF2B5EF4-FFF2-40B4-BE49-F238E27FC236}">
              <a16:creationId xmlns:a16="http://schemas.microsoft.com/office/drawing/2014/main" id="{69D803AA-7E94-4094-A52E-032033D657C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a:extLst>
            <a:ext uri="{FF2B5EF4-FFF2-40B4-BE49-F238E27FC236}">
              <a16:creationId xmlns:a16="http://schemas.microsoft.com/office/drawing/2014/main" id="{F924A06C-C539-4E11-85BC-7543DDA9E72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a:extLst>
            <a:ext uri="{FF2B5EF4-FFF2-40B4-BE49-F238E27FC236}">
              <a16:creationId xmlns:a16="http://schemas.microsoft.com/office/drawing/2014/main" id="{9FD1025B-E4DF-4A4C-A449-ADE1F9383D0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a:extLst>
            <a:ext uri="{FF2B5EF4-FFF2-40B4-BE49-F238E27FC236}">
              <a16:creationId xmlns:a16="http://schemas.microsoft.com/office/drawing/2014/main" id="{7248765D-F602-4667-B433-0EB892F1D1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a:extLst>
            <a:ext uri="{FF2B5EF4-FFF2-40B4-BE49-F238E27FC236}">
              <a16:creationId xmlns:a16="http://schemas.microsoft.com/office/drawing/2014/main" id="{3EC13A1C-620C-4D42-9843-64207CECF64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a:extLst>
            <a:ext uri="{FF2B5EF4-FFF2-40B4-BE49-F238E27FC236}">
              <a16:creationId xmlns:a16="http://schemas.microsoft.com/office/drawing/2014/main" id="{3C238AC8-45DA-45DF-81A0-4CB16C3B690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a:extLst>
            <a:ext uri="{FF2B5EF4-FFF2-40B4-BE49-F238E27FC236}">
              <a16:creationId xmlns:a16="http://schemas.microsoft.com/office/drawing/2014/main" id="{D354A3AC-3703-4390-B0B3-C8EAD0D5F5E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a:extLst>
            <a:ext uri="{FF2B5EF4-FFF2-40B4-BE49-F238E27FC236}">
              <a16:creationId xmlns:a16="http://schemas.microsoft.com/office/drawing/2014/main" id="{6DAA83CC-7E6D-4310-9205-D9EE852394F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a:extLst>
            <a:ext uri="{FF2B5EF4-FFF2-40B4-BE49-F238E27FC236}">
              <a16:creationId xmlns:a16="http://schemas.microsoft.com/office/drawing/2014/main" id="{EF7E9F9B-C3E0-4D12-8BDE-4DF30A8DBA7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a:extLst>
            <a:ext uri="{FF2B5EF4-FFF2-40B4-BE49-F238E27FC236}">
              <a16:creationId xmlns:a16="http://schemas.microsoft.com/office/drawing/2014/main" id="{D0C8DFE1-ED4A-4E1F-A6A3-10AE4EC8899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a:extLst>
            <a:ext uri="{FF2B5EF4-FFF2-40B4-BE49-F238E27FC236}">
              <a16:creationId xmlns:a16="http://schemas.microsoft.com/office/drawing/2014/main" id="{56325940-4A9B-4E70-B1F4-32B013D4E5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4608A7AC-B677-4A9D-AC0D-9CEE4721830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BE5A358C-E95A-4BFC-A9BF-789203C5C5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EA61AFA3-ADCB-4A2C-B904-D1DB8747EF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89140633-5672-4F05-A170-2F645C64A4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a:extLst>
            <a:ext uri="{FF2B5EF4-FFF2-40B4-BE49-F238E27FC236}">
              <a16:creationId xmlns:a16="http://schemas.microsoft.com/office/drawing/2014/main" id="{D23C45BE-5345-49BA-B4B7-42FA9F56F39F}"/>
            </a:ext>
          </a:extLst>
        </xdr:cNvPr>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a:extLst>
            <a:ext uri="{FF2B5EF4-FFF2-40B4-BE49-F238E27FC236}">
              <a16:creationId xmlns:a16="http://schemas.microsoft.com/office/drawing/2014/main" id="{4B7F6E93-F92C-4954-A26C-78B0405D8D66}"/>
            </a:ext>
          </a:extLst>
        </xdr:cNvPr>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a:extLst>
            <a:ext uri="{FF2B5EF4-FFF2-40B4-BE49-F238E27FC236}">
              <a16:creationId xmlns:a16="http://schemas.microsoft.com/office/drawing/2014/main" id="{6F840C9E-DA90-4F19-B2AE-FD296087AFA3}"/>
            </a:ext>
          </a:extLst>
        </xdr:cNvPr>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a:extLst>
            <a:ext uri="{FF2B5EF4-FFF2-40B4-BE49-F238E27FC236}">
              <a16:creationId xmlns:a16="http://schemas.microsoft.com/office/drawing/2014/main" id="{DDF816C1-0C37-499C-BB03-AE02985612C4}"/>
            </a:ext>
          </a:extLst>
        </xdr:cNvPr>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a:extLst>
            <a:ext uri="{FF2B5EF4-FFF2-40B4-BE49-F238E27FC236}">
              <a16:creationId xmlns:a16="http://schemas.microsoft.com/office/drawing/2014/main" id="{48B4E0F0-E641-4559-98B4-BD4C8600A6F9}"/>
            </a:ext>
          </a:extLst>
        </xdr:cNvPr>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82" name="【学校施設】&#10;一人当たり面積平均値テキスト">
          <a:extLst>
            <a:ext uri="{FF2B5EF4-FFF2-40B4-BE49-F238E27FC236}">
              <a16:creationId xmlns:a16="http://schemas.microsoft.com/office/drawing/2014/main" id="{AB7D7B6D-4467-44C5-9452-B4BEB4450848}"/>
            </a:ext>
          </a:extLst>
        </xdr:cNvPr>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a:extLst>
            <a:ext uri="{FF2B5EF4-FFF2-40B4-BE49-F238E27FC236}">
              <a16:creationId xmlns:a16="http://schemas.microsoft.com/office/drawing/2014/main" id="{F0F81680-38F8-4F19-99DD-73D840A8AC4D}"/>
            </a:ext>
          </a:extLst>
        </xdr:cNvPr>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a:extLst>
            <a:ext uri="{FF2B5EF4-FFF2-40B4-BE49-F238E27FC236}">
              <a16:creationId xmlns:a16="http://schemas.microsoft.com/office/drawing/2014/main" id="{9D5019B2-A2C0-4D4C-AC27-2A47DBEF4180}"/>
            </a:ext>
          </a:extLst>
        </xdr:cNvPr>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a:extLst>
            <a:ext uri="{FF2B5EF4-FFF2-40B4-BE49-F238E27FC236}">
              <a16:creationId xmlns:a16="http://schemas.microsoft.com/office/drawing/2014/main" id="{F8D1A68D-E7C0-4F09-BA57-3C651366F9B3}"/>
            </a:ext>
          </a:extLst>
        </xdr:cNvPr>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2553B08-6F2A-484B-9CC2-9D9B639EE9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A5E0EF31-FCF9-4D24-B6B8-69D9D57696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40B33F3-3146-40F5-BF4B-157D42E903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E8E4B79-FD01-4FFD-9239-AEF6AA34CE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8DF3FBE-DC2D-46B5-B9A5-B3619F6C4E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141877</xdr:rowOff>
    </xdr:from>
    <xdr:to>
      <xdr:col>116</xdr:col>
      <xdr:colOff>114300</xdr:colOff>
      <xdr:row>55</xdr:row>
      <xdr:rowOff>72027</xdr:rowOff>
    </xdr:to>
    <xdr:sp macro="" textlink="">
      <xdr:nvSpPr>
        <xdr:cNvPr id="591" name="楕円 590">
          <a:extLst>
            <a:ext uri="{FF2B5EF4-FFF2-40B4-BE49-F238E27FC236}">
              <a16:creationId xmlns:a16="http://schemas.microsoft.com/office/drawing/2014/main" id="{3A930A39-FCC9-439B-8E3E-F013B8B8518B}"/>
            </a:ext>
          </a:extLst>
        </xdr:cNvPr>
        <xdr:cNvSpPr/>
      </xdr:nvSpPr>
      <xdr:spPr>
        <a:xfrm>
          <a:off x="22110700" y="94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94904</xdr:rowOff>
    </xdr:from>
    <xdr:ext cx="469744" cy="259045"/>
    <xdr:sp macro="" textlink="">
      <xdr:nvSpPr>
        <xdr:cNvPr id="592" name="【学校施設】&#10;一人当たり面積該当値テキスト">
          <a:extLst>
            <a:ext uri="{FF2B5EF4-FFF2-40B4-BE49-F238E27FC236}">
              <a16:creationId xmlns:a16="http://schemas.microsoft.com/office/drawing/2014/main" id="{215A3E7D-4E9E-4EAD-AD39-A2EBBE5487B9}"/>
            </a:ext>
          </a:extLst>
        </xdr:cNvPr>
        <xdr:cNvSpPr txBox="1"/>
      </xdr:nvSpPr>
      <xdr:spPr>
        <a:xfrm>
          <a:off x="22199600" y="93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130447</xdr:rowOff>
    </xdr:from>
    <xdr:to>
      <xdr:col>112</xdr:col>
      <xdr:colOff>38100</xdr:colOff>
      <xdr:row>55</xdr:row>
      <xdr:rowOff>60597</xdr:rowOff>
    </xdr:to>
    <xdr:sp macro="" textlink="">
      <xdr:nvSpPr>
        <xdr:cNvPr id="593" name="楕円 592">
          <a:extLst>
            <a:ext uri="{FF2B5EF4-FFF2-40B4-BE49-F238E27FC236}">
              <a16:creationId xmlns:a16="http://schemas.microsoft.com/office/drawing/2014/main" id="{86F05398-A06F-4A16-BCD4-D16A79B4752B}"/>
            </a:ext>
          </a:extLst>
        </xdr:cNvPr>
        <xdr:cNvSpPr/>
      </xdr:nvSpPr>
      <xdr:spPr>
        <a:xfrm>
          <a:off x="21272500" y="93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9797</xdr:rowOff>
    </xdr:from>
    <xdr:to>
      <xdr:col>116</xdr:col>
      <xdr:colOff>63500</xdr:colOff>
      <xdr:row>55</xdr:row>
      <xdr:rowOff>21227</xdr:rowOff>
    </xdr:to>
    <xdr:cxnSp macro="">
      <xdr:nvCxnSpPr>
        <xdr:cNvPr id="594" name="直線コネクタ 593">
          <a:extLst>
            <a:ext uri="{FF2B5EF4-FFF2-40B4-BE49-F238E27FC236}">
              <a16:creationId xmlns:a16="http://schemas.microsoft.com/office/drawing/2014/main" id="{5E3AE3CC-1664-42E0-9EC4-B258B7483E1D}"/>
            </a:ext>
          </a:extLst>
        </xdr:cNvPr>
        <xdr:cNvCxnSpPr/>
      </xdr:nvCxnSpPr>
      <xdr:spPr>
        <a:xfrm>
          <a:off x="21323300" y="943954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153307</xdr:rowOff>
    </xdr:from>
    <xdr:to>
      <xdr:col>107</xdr:col>
      <xdr:colOff>101600</xdr:colOff>
      <xdr:row>55</xdr:row>
      <xdr:rowOff>83457</xdr:rowOff>
    </xdr:to>
    <xdr:sp macro="" textlink="">
      <xdr:nvSpPr>
        <xdr:cNvPr id="595" name="楕円 594">
          <a:extLst>
            <a:ext uri="{FF2B5EF4-FFF2-40B4-BE49-F238E27FC236}">
              <a16:creationId xmlns:a16="http://schemas.microsoft.com/office/drawing/2014/main" id="{C923DD16-88F2-45E3-BE7C-FFFEE4F4A8DF}"/>
            </a:ext>
          </a:extLst>
        </xdr:cNvPr>
        <xdr:cNvSpPr/>
      </xdr:nvSpPr>
      <xdr:spPr>
        <a:xfrm>
          <a:off x="20383500" y="94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9797</xdr:rowOff>
    </xdr:from>
    <xdr:to>
      <xdr:col>111</xdr:col>
      <xdr:colOff>177800</xdr:colOff>
      <xdr:row>55</xdr:row>
      <xdr:rowOff>32657</xdr:rowOff>
    </xdr:to>
    <xdr:cxnSp macro="">
      <xdr:nvCxnSpPr>
        <xdr:cNvPr id="596" name="直線コネクタ 595">
          <a:extLst>
            <a:ext uri="{FF2B5EF4-FFF2-40B4-BE49-F238E27FC236}">
              <a16:creationId xmlns:a16="http://schemas.microsoft.com/office/drawing/2014/main" id="{231DECFD-44D6-48A2-93B9-48C9503AEF6A}"/>
            </a:ext>
          </a:extLst>
        </xdr:cNvPr>
        <xdr:cNvCxnSpPr/>
      </xdr:nvCxnSpPr>
      <xdr:spPr>
        <a:xfrm flipV="1">
          <a:off x="20434300" y="94395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97" name="n_1aveValue【学校施設】&#10;一人当たり面積">
          <a:extLst>
            <a:ext uri="{FF2B5EF4-FFF2-40B4-BE49-F238E27FC236}">
              <a16:creationId xmlns:a16="http://schemas.microsoft.com/office/drawing/2014/main" id="{6468169B-E6D6-4658-BF08-516822295F54}"/>
            </a:ext>
          </a:extLst>
        </xdr:cNvPr>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98" name="n_2aveValue【学校施設】&#10;一人当たり面積">
          <a:extLst>
            <a:ext uri="{FF2B5EF4-FFF2-40B4-BE49-F238E27FC236}">
              <a16:creationId xmlns:a16="http://schemas.microsoft.com/office/drawing/2014/main" id="{87F05D5F-D6BB-4367-AC4D-F73AF061E1C3}"/>
            </a:ext>
          </a:extLst>
        </xdr:cNvPr>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77124</xdr:rowOff>
    </xdr:from>
    <xdr:ext cx="469744" cy="259045"/>
    <xdr:sp macro="" textlink="">
      <xdr:nvSpPr>
        <xdr:cNvPr id="599" name="n_1mainValue【学校施設】&#10;一人当たり面積">
          <a:extLst>
            <a:ext uri="{FF2B5EF4-FFF2-40B4-BE49-F238E27FC236}">
              <a16:creationId xmlns:a16="http://schemas.microsoft.com/office/drawing/2014/main" id="{F8138E50-8F16-4DBB-9E2A-9A7D8EAB94E4}"/>
            </a:ext>
          </a:extLst>
        </xdr:cNvPr>
        <xdr:cNvSpPr txBox="1"/>
      </xdr:nvSpPr>
      <xdr:spPr>
        <a:xfrm>
          <a:off x="21075727" y="916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99984</xdr:rowOff>
    </xdr:from>
    <xdr:ext cx="469744" cy="259045"/>
    <xdr:sp macro="" textlink="">
      <xdr:nvSpPr>
        <xdr:cNvPr id="600" name="n_2mainValue【学校施設】&#10;一人当たり面積">
          <a:extLst>
            <a:ext uri="{FF2B5EF4-FFF2-40B4-BE49-F238E27FC236}">
              <a16:creationId xmlns:a16="http://schemas.microsoft.com/office/drawing/2014/main" id="{5BB4D215-1515-431A-86EF-5D20A4FBC566}"/>
            </a:ext>
          </a:extLst>
        </xdr:cNvPr>
        <xdr:cNvSpPr txBox="1"/>
      </xdr:nvSpPr>
      <xdr:spPr>
        <a:xfrm>
          <a:off x="20199427" y="91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E797D062-09BD-428A-AD55-FBAFA2CFD1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2FDDD602-0C48-4663-AD1D-D488A99392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225910E7-FE68-43DF-924B-B829ECC33E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AC2964AE-88A5-4669-9B5E-EB7FBB6454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A56E1E47-1D09-42F8-893A-6FE16D183D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AEEDC07A-7748-4ED9-B0B4-0C94C255D0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322630D5-2C7E-418D-A05B-6DD1550015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5027C3A3-1B2B-4EED-9AFA-D2584EF2D8D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BC7FEBC8-29E8-410A-96A4-ED34459255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203CB6E6-1B93-4B5C-A73A-8BECDCB344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586128AA-AE1D-477E-8F2A-EBB19AF7EB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262A1A83-81A3-4431-B51F-C0CD8F1379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6FAD5BD3-217D-4D28-AFE2-579DB470F2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796D750A-454E-4934-B9F9-B59B8A1B5B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A298D999-FDDC-49CC-B531-FF020467D5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0993BF48-2F6D-47DA-9B3D-6BBE469751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0164EB82-59D4-48B8-8581-01C64E1857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0A9ACEEF-86B7-424D-873C-F82368CA49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963D6870-AE29-4461-B5A7-C34E0F6634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78685B4C-FB6B-4830-BBF8-AEBE9BA769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A32FC689-0121-4EF7-B14E-7DC4A53A84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A08AA688-BDFB-4273-982E-72FD19E8F5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37E6A024-349C-4222-85ED-6EAF852D90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C02A9E5F-519F-44BB-9652-93B0BCB18A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60E867B2-8779-49ED-9F7A-5CB17CC273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FB1614D2-455A-47ED-8B42-77A1ECDAFE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7" name="テキスト ボックス 626">
          <a:extLst>
            <a:ext uri="{FF2B5EF4-FFF2-40B4-BE49-F238E27FC236}">
              <a16:creationId xmlns:a16="http://schemas.microsoft.com/office/drawing/2014/main" id="{57E43033-EBD9-4CDE-BB8A-2A27F32E735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a16="http://schemas.microsoft.com/office/drawing/2014/main" id="{E7F022E7-0747-4DE9-AABB-E1D4953774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a:extLst>
            <a:ext uri="{FF2B5EF4-FFF2-40B4-BE49-F238E27FC236}">
              <a16:creationId xmlns:a16="http://schemas.microsoft.com/office/drawing/2014/main" id="{276E5890-BC2E-4C4A-A755-1BEA46949D7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a16="http://schemas.microsoft.com/office/drawing/2014/main" id="{4A6360FE-01F8-40EB-921B-EB341243B5F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a16="http://schemas.microsoft.com/office/drawing/2014/main" id="{3BACA6C9-20CB-453B-81F6-580A5B0372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a16="http://schemas.microsoft.com/office/drawing/2014/main" id="{E391B779-A366-412D-BCDD-2484E68E7A4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a16="http://schemas.microsoft.com/office/drawing/2014/main" id="{599D0E52-0ECA-4B67-82A3-C38EA1886A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a16="http://schemas.microsoft.com/office/drawing/2014/main" id="{95A68F95-AE3F-4492-A1E2-41C33B5127E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a16="http://schemas.microsoft.com/office/drawing/2014/main" id="{038CEC07-B30B-46F4-90BF-9E50005D808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a16="http://schemas.microsoft.com/office/drawing/2014/main" id="{442225D1-C515-4331-AD52-28CBF2CB7C3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a:extLst>
            <a:ext uri="{FF2B5EF4-FFF2-40B4-BE49-F238E27FC236}">
              <a16:creationId xmlns:a16="http://schemas.microsoft.com/office/drawing/2014/main" id="{2C9BED48-DEE2-4BC7-966A-94055D1B755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AC0086CF-9E84-4253-AE60-CD1F3CE2EC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9" name="テキスト ボックス 638">
          <a:extLst>
            <a:ext uri="{FF2B5EF4-FFF2-40B4-BE49-F238E27FC236}">
              <a16:creationId xmlns:a16="http://schemas.microsoft.com/office/drawing/2014/main" id="{90432DFF-5973-49B6-A03D-6CEECBFBD87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469E1010-DDAF-4A58-9D7D-754626DA4E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1" name="直線コネクタ 640">
          <a:extLst>
            <a:ext uri="{FF2B5EF4-FFF2-40B4-BE49-F238E27FC236}">
              <a16:creationId xmlns:a16="http://schemas.microsoft.com/office/drawing/2014/main" id="{C835EF79-5576-46C4-8F96-B96B6E037D54}"/>
            </a:ext>
          </a:extLst>
        </xdr:cNvPr>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2" name="【公民館】&#10;有形固定資産減価償却率最小値テキスト">
          <a:extLst>
            <a:ext uri="{FF2B5EF4-FFF2-40B4-BE49-F238E27FC236}">
              <a16:creationId xmlns:a16="http://schemas.microsoft.com/office/drawing/2014/main" id="{5DE8F15B-C0CA-43BB-B802-650D75D9E929}"/>
            </a:ext>
          </a:extLst>
        </xdr:cNvPr>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3" name="直線コネクタ 642">
          <a:extLst>
            <a:ext uri="{FF2B5EF4-FFF2-40B4-BE49-F238E27FC236}">
              <a16:creationId xmlns:a16="http://schemas.microsoft.com/office/drawing/2014/main" id="{DC0EEA7D-DD54-4D5E-9AF3-27199F162A47}"/>
            </a:ext>
          </a:extLst>
        </xdr:cNvPr>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4" name="【公民館】&#10;有形固定資産減価償却率最大値テキスト">
          <a:extLst>
            <a:ext uri="{FF2B5EF4-FFF2-40B4-BE49-F238E27FC236}">
              <a16:creationId xmlns:a16="http://schemas.microsoft.com/office/drawing/2014/main" id="{955391ED-BF00-4AF8-94DB-C9A0E05D09E1}"/>
            </a:ext>
          </a:extLst>
        </xdr:cNvPr>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5" name="直線コネクタ 644">
          <a:extLst>
            <a:ext uri="{FF2B5EF4-FFF2-40B4-BE49-F238E27FC236}">
              <a16:creationId xmlns:a16="http://schemas.microsoft.com/office/drawing/2014/main" id="{5F8E8DE9-C7A0-4FA4-8B1E-2909B625764F}"/>
            </a:ext>
          </a:extLst>
        </xdr:cNvPr>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46" name="【公民館】&#10;有形固定資産減価償却率平均値テキスト">
          <a:extLst>
            <a:ext uri="{FF2B5EF4-FFF2-40B4-BE49-F238E27FC236}">
              <a16:creationId xmlns:a16="http://schemas.microsoft.com/office/drawing/2014/main" id="{B236C6E0-71B8-40C1-9849-9EB293E10EB2}"/>
            </a:ext>
          </a:extLst>
        </xdr:cNvPr>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7" name="フローチャート: 判断 646">
          <a:extLst>
            <a:ext uri="{FF2B5EF4-FFF2-40B4-BE49-F238E27FC236}">
              <a16:creationId xmlns:a16="http://schemas.microsoft.com/office/drawing/2014/main" id="{42D683C0-B734-4B73-A745-1ADFA11B52F0}"/>
            </a:ext>
          </a:extLst>
        </xdr:cNvPr>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8" name="フローチャート: 判断 647">
          <a:extLst>
            <a:ext uri="{FF2B5EF4-FFF2-40B4-BE49-F238E27FC236}">
              <a16:creationId xmlns:a16="http://schemas.microsoft.com/office/drawing/2014/main" id="{F881C5DB-0E72-450E-9F33-8FE88B1F273B}"/>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49" name="フローチャート: 判断 648">
          <a:extLst>
            <a:ext uri="{FF2B5EF4-FFF2-40B4-BE49-F238E27FC236}">
              <a16:creationId xmlns:a16="http://schemas.microsoft.com/office/drawing/2014/main" id="{0A1851F3-E629-4AC7-A889-7A258CB6ED68}"/>
            </a:ext>
          </a:extLst>
        </xdr:cNvPr>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189BFEE7-F5F2-4EB7-ADF1-78409645A6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75FF719-6E8E-4E89-B396-D333FC9F7C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02D0A7B-75D6-4340-B91E-A6966B7AAF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EEA9BB3-B3C2-4714-B0D4-E9E5FE9771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82A9BAE1-B164-4F77-953A-AA1113FCC5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655" name="楕円 654">
          <a:extLst>
            <a:ext uri="{FF2B5EF4-FFF2-40B4-BE49-F238E27FC236}">
              <a16:creationId xmlns:a16="http://schemas.microsoft.com/office/drawing/2014/main" id="{24E26E45-2B5A-47F7-BB91-DBEDF6082257}"/>
            </a:ext>
          </a:extLst>
        </xdr:cNvPr>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113030</xdr:rowOff>
    </xdr:from>
    <xdr:to>
      <xdr:col>76</xdr:col>
      <xdr:colOff>165100</xdr:colOff>
      <xdr:row>103</xdr:row>
      <xdr:rowOff>43180</xdr:rowOff>
    </xdr:to>
    <xdr:sp macro="" textlink="">
      <xdr:nvSpPr>
        <xdr:cNvPr id="656" name="楕円 655">
          <a:extLst>
            <a:ext uri="{FF2B5EF4-FFF2-40B4-BE49-F238E27FC236}">
              <a16:creationId xmlns:a16="http://schemas.microsoft.com/office/drawing/2014/main" id="{CC64AE38-85E4-452E-93B4-97B51BEE097A}"/>
            </a:ext>
          </a:extLst>
        </xdr:cNvPr>
        <xdr:cNvSpPr/>
      </xdr:nvSpPr>
      <xdr:spPr>
        <a:xfrm>
          <a:off x="14541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163830</xdr:rowOff>
    </xdr:from>
    <xdr:to>
      <xdr:col>81</xdr:col>
      <xdr:colOff>50800</xdr:colOff>
      <xdr:row>104</xdr:row>
      <xdr:rowOff>3811</xdr:rowOff>
    </xdr:to>
    <xdr:cxnSp macro="">
      <xdr:nvCxnSpPr>
        <xdr:cNvPr id="657" name="直線コネクタ 656">
          <a:extLst>
            <a:ext uri="{FF2B5EF4-FFF2-40B4-BE49-F238E27FC236}">
              <a16:creationId xmlns:a16="http://schemas.microsoft.com/office/drawing/2014/main" id="{29EB507E-83F7-47CE-B6C1-01480B8B5A23}"/>
            </a:ext>
          </a:extLst>
        </xdr:cNvPr>
        <xdr:cNvCxnSpPr/>
      </xdr:nvCxnSpPr>
      <xdr:spPr>
        <a:xfrm>
          <a:off x="14592300" y="176517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58" name="n_1aveValue【公民館】&#10;有形固定資産減価償却率">
          <a:extLst>
            <a:ext uri="{FF2B5EF4-FFF2-40B4-BE49-F238E27FC236}">
              <a16:creationId xmlns:a16="http://schemas.microsoft.com/office/drawing/2014/main" id="{107CFF83-2976-45BF-8F29-A95EB6F6E4C1}"/>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659" name="n_2aveValue【公民館】&#10;有形固定資産減価償却率">
          <a:extLst>
            <a:ext uri="{FF2B5EF4-FFF2-40B4-BE49-F238E27FC236}">
              <a16:creationId xmlns:a16="http://schemas.microsoft.com/office/drawing/2014/main" id="{9B465546-EC95-45C5-8FDB-CA416305323E}"/>
            </a:ext>
          </a:extLst>
        </xdr:cNvPr>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45738</xdr:rowOff>
    </xdr:from>
    <xdr:ext cx="405111" cy="259045"/>
    <xdr:sp macro="" textlink="">
      <xdr:nvSpPr>
        <xdr:cNvPr id="660" name="n_1mainValue【公民館】&#10;有形固定資産減価償却率">
          <a:extLst>
            <a:ext uri="{FF2B5EF4-FFF2-40B4-BE49-F238E27FC236}">
              <a16:creationId xmlns:a16="http://schemas.microsoft.com/office/drawing/2014/main" id="{4E3F0A61-7A95-4600-83D7-D60EC38E183A}"/>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59707</xdr:rowOff>
    </xdr:from>
    <xdr:ext cx="405111" cy="259045"/>
    <xdr:sp macro="" textlink="">
      <xdr:nvSpPr>
        <xdr:cNvPr id="661" name="n_2mainValue【公民館】&#10;有形固定資産減価償却率">
          <a:extLst>
            <a:ext uri="{FF2B5EF4-FFF2-40B4-BE49-F238E27FC236}">
              <a16:creationId xmlns:a16="http://schemas.microsoft.com/office/drawing/2014/main" id="{C85E7433-0899-4052-B00F-2E134B39D332}"/>
            </a:ext>
          </a:extLst>
        </xdr:cNvPr>
        <xdr:cNvSpPr txBox="1"/>
      </xdr:nvSpPr>
      <xdr:spPr>
        <a:xfrm>
          <a:off x="14389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29ADD5FF-DB4E-4884-B538-D6C95E1B9D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F8E0B823-E4A2-4E19-8A32-9BC002F8C6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80D423F7-6A13-409F-B997-32E6841EC1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8E640BF8-D8FE-4EB6-B76D-9BDBB9DFB7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8C514210-54AF-4E8A-AC31-AA0735D8BD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FACFF003-FB1D-47CD-91DF-9BD42F3FF7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FC72250E-F062-4540-B1B4-0B6840E169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A96A9527-455C-4331-8B71-A7FDEC58DE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B6883C30-9193-4B5D-9E7B-F181FA3DEE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5F2C85EF-E02C-4383-BEDC-C2504C0CC5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a:extLst>
            <a:ext uri="{FF2B5EF4-FFF2-40B4-BE49-F238E27FC236}">
              <a16:creationId xmlns:a16="http://schemas.microsoft.com/office/drawing/2014/main" id="{400F1650-C28A-4992-8D02-8C4DAF2FCA0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a:extLst>
            <a:ext uri="{FF2B5EF4-FFF2-40B4-BE49-F238E27FC236}">
              <a16:creationId xmlns:a16="http://schemas.microsoft.com/office/drawing/2014/main" id="{759CF4FC-BB5B-4701-9848-DA73D8829F0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a:extLst>
            <a:ext uri="{FF2B5EF4-FFF2-40B4-BE49-F238E27FC236}">
              <a16:creationId xmlns:a16="http://schemas.microsoft.com/office/drawing/2014/main" id="{1EF985D8-9B26-4D64-A565-F6F1FBC5C92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a:extLst>
            <a:ext uri="{FF2B5EF4-FFF2-40B4-BE49-F238E27FC236}">
              <a16:creationId xmlns:a16="http://schemas.microsoft.com/office/drawing/2014/main" id="{AAD8CA79-1DC4-4DA9-9E18-84D9BB70578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a:extLst>
            <a:ext uri="{FF2B5EF4-FFF2-40B4-BE49-F238E27FC236}">
              <a16:creationId xmlns:a16="http://schemas.microsoft.com/office/drawing/2014/main" id="{26066969-FEE7-458A-9DCF-9EAD6121151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a:extLst>
            <a:ext uri="{FF2B5EF4-FFF2-40B4-BE49-F238E27FC236}">
              <a16:creationId xmlns:a16="http://schemas.microsoft.com/office/drawing/2014/main" id="{B792A912-89A0-4A00-A811-34D729D7D7F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a:extLst>
            <a:ext uri="{FF2B5EF4-FFF2-40B4-BE49-F238E27FC236}">
              <a16:creationId xmlns:a16="http://schemas.microsoft.com/office/drawing/2014/main" id="{FF2548CB-3069-4DCA-8E68-B0D749618AD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a:extLst>
            <a:ext uri="{FF2B5EF4-FFF2-40B4-BE49-F238E27FC236}">
              <a16:creationId xmlns:a16="http://schemas.microsoft.com/office/drawing/2014/main" id="{75EB9FB3-3C1A-4CB2-A054-F4DFFA25C85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78D25022-D3F6-4889-944A-FBC3A9540D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E8276605-3342-43A5-9055-EDB10C5A06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a:extLst>
            <a:ext uri="{FF2B5EF4-FFF2-40B4-BE49-F238E27FC236}">
              <a16:creationId xmlns:a16="http://schemas.microsoft.com/office/drawing/2014/main" id="{8D8AF7B5-6359-40DD-9B12-96656F4301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3" name="直線コネクタ 682">
          <a:extLst>
            <a:ext uri="{FF2B5EF4-FFF2-40B4-BE49-F238E27FC236}">
              <a16:creationId xmlns:a16="http://schemas.microsoft.com/office/drawing/2014/main" id="{6BF13092-C12E-4A44-9FE6-AF2D2BDCD736}"/>
            </a:ext>
          </a:extLst>
        </xdr:cNvPr>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4" name="【公民館】&#10;一人当たり面積最小値テキスト">
          <a:extLst>
            <a:ext uri="{FF2B5EF4-FFF2-40B4-BE49-F238E27FC236}">
              <a16:creationId xmlns:a16="http://schemas.microsoft.com/office/drawing/2014/main" id="{FA0AF127-9217-4077-A0DF-AD612B132648}"/>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5" name="直線コネクタ 684">
          <a:extLst>
            <a:ext uri="{FF2B5EF4-FFF2-40B4-BE49-F238E27FC236}">
              <a16:creationId xmlns:a16="http://schemas.microsoft.com/office/drawing/2014/main" id="{24754BCC-A9D6-4345-9C8D-F56E7ACCD4A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86" name="【公民館】&#10;一人当たり面積最大値テキスト">
          <a:extLst>
            <a:ext uri="{FF2B5EF4-FFF2-40B4-BE49-F238E27FC236}">
              <a16:creationId xmlns:a16="http://schemas.microsoft.com/office/drawing/2014/main" id="{680B66B9-4C40-4374-A411-F2BB909032A2}"/>
            </a:ext>
          </a:extLst>
        </xdr:cNvPr>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87" name="直線コネクタ 686">
          <a:extLst>
            <a:ext uri="{FF2B5EF4-FFF2-40B4-BE49-F238E27FC236}">
              <a16:creationId xmlns:a16="http://schemas.microsoft.com/office/drawing/2014/main" id="{7C1EDA9F-DD63-4364-B4E0-493C2024197E}"/>
            </a:ext>
          </a:extLst>
        </xdr:cNvPr>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88" name="【公民館】&#10;一人当たり面積平均値テキスト">
          <a:extLst>
            <a:ext uri="{FF2B5EF4-FFF2-40B4-BE49-F238E27FC236}">
              <a16:creationId xmlns:a16="http://schemas.microsoft.com/office/drawing/2014/main" id="{8E28B68D-DC63-41AA-90E7-4795BC8F91BF}"/>
            </a:ext>
          </a:extLst>
        </xdr:cNvPr>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89" name="フローチャート: 判断 688">
          <a:extLst>
            <a:ext uri="{FF2B5EF4-FFF2-40B4-BE49-F238E27FC236}">
              <a16:creationId xmlns:a16="http://schemas.microsoft.com/office/drawing/2014/main" id="{FB4F68F3-18E5-4BAF-B5C5-9C7C1487DD5C}"/>
            </a:ext>
          </a:extLst>
        </xdr:cNvPr>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0" name="フローチャート: 判断 689">
          <a:extLst>
            <a:ext uri="{FF2B5EF4-FFF2-40B4-BE49-F238E27FC236}">
              <a16:creationId xmlns:a16="http://schemas.microsoft.com/office/drawing/2014/main" id="{E2B0F06D-9BA4-4B07-B6B6-ACF83998C255}"/>
            </a:ext>
          </a:extLst>
        </xdr:cNvPr>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91" name="フローチャート: 判断 690">
          <a:extLst>
            <a:ext uri="{FF2B5EF4-FFF2-40B4-BE49-F238E27FC236}">
              <a16:creationId xmlns:a16="http://schemas.microsoft.com/office/drawing/2014/main" id="{7059486D-5BAB-4548-A6C6-6CC2200A855D}"/>
            </a:ext>
          </a:extLst>
        </xdr:cNvPr>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D673319-A204-490F-980B-C4B7F440CC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678A1653-BE34-4397-B669-4581B70DF7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6E28DFA-FEE0-4741-848E-D81F7E545E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6A54869F-0923-4FC0-9CBD-B9F9BC6978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E203223D-49CD-4AD5-8021-E8C0107F08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23113</xdr:rowOff>
    </xdr:from>
    <xdr:to>
      <xdr:col>112</xdr:col>
      <xdr:colOff>38100</xdr:colOff>
      <xdr:row>103</xdr:row>
      <xdr:rowOff>124713</xdr:rowOff>
    </xdr:to>
    <xdr:sp macro="" textlink="">
      <xdr:nvSpPr>
        <xdr:cNvPr id="697" name="楕円 696">
          <a:extLst>
            <a:ext uri="{FF2B5EF4-FFF2-40B4-BE49-F238E27FC236}">
              <a16:creationId xmlns:a16="http://schemas.microsoft.com/office/drawing/2014/main" id="{2368A7D9-5866-4B5C-9C7F-BA1C5E0477F5}"/>
            </a:ext>
          </a:extLst>
        </xdr:cNvPr>
        <xdr:cNvSpPr/>
      </xdr:nvSpPr>
      <xdr:spPr>
        <a:xfrm>
          <a:off x="21272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59689</xdr:rowOff>
    </xdr:from>
    <xdr:to>
      <xdr:col>107</xdr:col>
      <xdr:colOff>101600</xdr:colOff>
      <xdr:row>103</xdr:row>
      <xdr:rowOff>161289</xdr:rowOff>
    </xdr:to>
    <xdr:sp macro="" textlink="">
      <xdr:nvSpPr>
        <xdr:cNvPr id="698" name="楕円 697">
          <a:extLst>
            <a:ext uri="{FF2B5EF4-FFF2-40B4-BE49-F238E27FC236}">
              <a16:creationId xmlns:a16="http://schemas.microsoft.com/office/drawing/2014/main" id="{CCBB714C-E8E6-47B6-B17E-A542C246DEFC}"/>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73913</xdr:rowOff>
    </xdr:from>
    <xdr:to>
      <xdr:col>111</xdr:col>
      <xdr:colOff>177800</xdr:colOff>
      <xdr:row>103</xdr:row>
      <xdr:rowOff>110489</xdr:rowOff>
    </xdr:to>
    <xdr:cxnSp macro="">
      <xdr:nvCxnSpPr>
        <xdr:cNvPr id="699" name="直線コネクタ 698">
          <a:extLst>
            <a:ext uri="{FF2B5EF4-FFF2-40B4-BE49-F238E27FC236}">
              <a16:creationId xmlns:a16="http://schemas.microsoft.com/office/drawing/2014/main" id="{CE30D527-7F8E-46DD-A5F6-C77C08459D94}"/>
            </a:ext>
          </a:extLst>
        </xdr:cNvPr>
        <xdr:cNvCxnSpPr/>
      </xdr:nvCxnSpPr>
      <xdr:spPr>
        <a:xfrm flipV="1">
          <a:off x="20434300" y="177332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00" name="n_1aveValue【公民館】&#10;一人当たり面積">
          <a:extLst>
            <a:ext uri="{FF2B5EF4-FFF2-40B4-BE49-F238E27FC236}">
              <a16:creationId xmlns:a16="http://schemas.microsoft.com/office/drawing/2014/main" id="{59461A13-A6D5-405E-8CC1-6F03F89B2873}"/>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01" name="n_2aveValue【公民館】&#10;一人当たり面積">
          <a:extLst>
            <a:ext uri="{FF2B5EF4-FFF2-40B4-BE49-F238E27FC236}">
              <a16:creationId xmlns:a16="http://schemas.microsoft.com/office/drawing/2014/main" id="{5653E8D9-543F-465F-9833-36D757E2EA88}"/>
            </a:ext>
          </a:extLst>
        </xdr:cNvPr>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141240</xdr:rowOff>
    </xdr:from>
    <xdr:ext cx="469744" cy="259045"/>
    <xdr:sp macro="" textlink="">
      <xdr:nvSpPr>
        <xdr:cNvPr id="702" name="n_1mainValue【公民館】&#10;一人当たり面積">
          <a:extLst>
            <a:ext uri="{FF2B5EF4-FFF2-40B4-BE49-F238E27FC236}">
              <a16:creationId xmlns:a16="http://schemas.microsoft.com/office/drawing/2014/main" id="{42891040-7214-43FB-B49C-C449EF6C6BD3}"/>
            </a:ext>
          </a:extLst>
        </xdr:cNvPr>
        <xdr:cNvSpPr txBox="1"/>
      </xdr:nvSpPr>
      <xdr:spPr>
        <a:xfrm>
          <a:off x="21075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703" name="n_2mainValue【公民館】&#10;一人当たり面積">
          <a:extLst>
            <a:ext uri="{FF2B5EF4-FFF2-40B4-BE49-F238E27FC236}">
              <a16:creationId xmlns:a16="http://schemas.microsoft.com/office/drawing/2014/main" id="{3B6914F8-B0B6-46C4-B2B3-B0C6CA4B9F91}"/>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a:extLst>
            <a:ext uri="{FF2B5EF4-FFF2-40B4-BE49-F238E27FC236}">
              <a16:creationId xmlns:a16="http://schemas.microsoft.com/office/drawing/2014/main" id="{95124717-8C24-4141-A199-33347A69E9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a:extLst>
            <a:ext uri="{FF2B5EF4-FFF2-40B4-BE49-F238E27FC236}">
              <a16:creationId xmlns:a16="http://schemas.microsoft.com/office/drawing/2014/main" id="{EFB87895-834B-44D2-A7E1-48542741F5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a:extLst>
            <a:ext uri="{FF2B5EF4-FFF2-40B4-BE49-F238E27FC236}">
              <a16:creationId xmlns:a16="http://schemas.microsoft.com/office/drawing/2014/main" id="{9A39A659-027F-4C4B-9429-8B624EC8AD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ものは、公営住宅、港湾・漁港である。一人当たり面積については、合併による影響もありほとんどの項目において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年代までに多くの施設が建設されており、法定耐用年数を経過している施設もあるため高い数値となっているが、平成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月に長浜市市営住宅マスタープランを策定し、必要最低限の建替えや効果的な長寿命化を図ることとしている。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認定こども園・幼稚園・保育所については、子育て環境の整備のため、幼稚園を認定こども園へ転換、幼稚園の建替えなどを実施しており、類似団体を下回っている。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なお、公民館については市民主体のまちづくりの拠点となるまちづくりセンターへ転換したため、平成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96C038-C63F-4CB9-A0D6-73A3E8088C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8EF736-BA4B-4160-B2F5-EAA43E054C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8E1316-2FBB-49ED-926A-A96196E58C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0495A5-FAD2-4114-B736-7F430FD0DE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516A06-C0B5-4162-AA77-7E0A6F583B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8EC4DA-44B2-4217-BBCA-58B74A0C26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4679A6-BFBF-43D3-8BF8-51E59663C7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7601E0-D5E6-467A-A51E-99B98F18EB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5B9F75-D282-4227-A67C-C04341A5AC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328B27-5636-41FF-8239-FBA015BC27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AC6EBB-9049-4215-8C4A-A8644C51A1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83A973-479C-4C2D-9E61-9A19A509BB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9DCCD9-3BD4-4E20-BE1A-2C078B6EF5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5F4685-6880-4CCB-9C10-B888B1DC2E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2CC06B-FBCA-4C23-B39C-9220819E74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5187EF-63CD-415B-B0EA-0E177236E8A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840C83-8297-4A82-B3D2-10871F55ED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882EDA-8A94-4F4D-B796-F5C0947C99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6D919E-77A3-4319-A6CF-F3B1D3AE24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098AA3-4EB7-457A-AC2A-6282353D79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5B51B5-59BA-4AB0-BC5D-4F943FA923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487612-4EEA-417D-87B3-3C510DC4E7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DE9C6C-F484-4A4B-A9D4-FB573D3B7B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C9F76F-5208-456A-AA46-361FB31B12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62E5BE-8852-4533-AF77-413FECB1C7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842C95-5EB1-4C50-A733-390871D6A8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64A9DD-7FAD-4994-A4A0-FE26BD55F6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791DDE-9AA6-453A-B1A5-71073E733D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7278656-4E94-46CA-B92F-1FE8F4C94D9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F212136-EC2B-49CC-A0B9-4DE242B257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A846F8-93E5-4B77-96B2-68A2CC40BB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C1CC84C-034A-49F8-B4DD-D37B832C8C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533267-74CB-451C-94E6-E0F245CC56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5B94505-F678-42A3-814F-01415C4927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A880903-2D77-494B-AF99-DF59091E94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D454A0F-89B1-4288-AA1E-EB1871938B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6AA1823-08DD-460C-94C3-C8C55181A0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89B15A-82D0-4099-8109-B337C397AB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F9EE070-FDCA-48BC-82D1-ECCA2F96A9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24D14BB-F968-4817-A77B-CBAADE8BD3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D344B020-115C-46B5-93E2-43D1872A6E7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225A9C96-D094-4C81-A4B5-64E9C0510D3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85F6D35A-B069-48E1-B36A-0CD940966F3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E889BC5D-B2CA-4941-B200-A64313FC87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C1E41ECB-A7AB-4DBE-BEAF-DBFEB3A900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199266FE-F752-4670-BAC3-B02D732912C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5AA8F79A-D6A7-4DB9-8826-A7555D5E4FD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247C4937-C371-4E7B-88DC-609FFFF2478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E00652EB-C3F6-4093-94CC-7B5E04CCDB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519B988-DF96-4D7F-B999-4D8134F91F3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4850BDD-75AA-49D5-A2C3-672F366447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823EFDAB-7813-4DE7-9720-7F5ACE3A246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B1DCD394-44E4-41B6-8592-59B2F0E568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a:extLst>
            <a:ext uri="{FF2B5EF4-FFF2-40B4-BE49-F238E27FC236}">
              <a16:creationId xmlns:a16="http://schemas.microsoft.com/office/drawing/2014/main" id="{BA785308-2B5C-4223-A76E-6159A7FDB056}"/>
            </a:ext>
          </a:extLst>
        </xdr:cNvPr>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a:extLst>
            <a:ext uri="{FF2B5EF4-FFF2-40B4-BE49-F238E27FC236}">
              <a16:creationId xmlns:a16="http://schemas.microsoft.com/office/drawing/2014/main" id="{53821084-DFC8-44DF-B8FC-31099730172A}"/>
            </a:ext>
          </a:extLst>
        </xdr:cNvPr>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a:extLst>
            <a:ext uri="{FF2B5EF4-FFF2-40B4-BE49-F238E27FC236}">
              <a16:creationId xmlns:a16="http://schemas.microsoft.com/office/drawing/2014/main" id="{FDF9E378-E202-4EF0-BE17-C3A8BB434FA7}"/>
            </a:ext>
          </a:extLst>
        </xdr:cNvPr>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a:extLst>
            <a:ext uri="{FF2B5EF4-FFF2-40B4-BE49-F238E27FC236}">
              <a16:creationId xmlns:a16="http://schemas.microsoft.com/office/drawing/2014/main" id="{D7F90FC2-CD10-4184-9732-12658DA82AAA}"/>
            </a:ext>
          </a:extLst>
        </xdr:cNvPr>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a:extLst>
            <a:ext uri="{FF2B5EF4-FFF2-40B4-BE49-F238E27FC236}">
              <a16:creationId xmlns:a16="http://schemas.microsoft.com/office/drawing/2014/main" id="{34AD7422-FC5E-4722-8A88-EB7DB1DB3AEC}"/>
            </a:ext>
          </a:extLst>
        </xdr:cNvPr>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a:extLst>
            <a:ext uri="{FF2B5EF4-FFF2-40B4-BE49-F238E27FC236}">
              <a16:creationId xmlns:a16="http://schemas.microsoft.com/office/drawing/2014/main" id="{010FE8BC-5187-4B4B-984C-BEE62B43BE31}"/>
            </a:ext>
          </a:extLst>
        </xdr:cNvPr>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a:extLst>
            <a:ext uri="{FF2B5EF4-FFF2-40B4-BE49-F238E27FC236}">
              <a16:creationId xmlns:a16="http://schemas.microsoft.com/office/drawing/2014/main" id="{4EEA6A96-31DD-4519-8D61-39B005E85FBA}"/>
            </a:ext>
          </a:extLst>
        </xdr:cNvPr>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a:extLst>
            <a:ext uri="{FF2B5EF4-FFF2-40B4-BE49-F238E27FC236}">
              <a16:creationId xmlns:a16="http://schemas.microsoft.com/office/drawing/2014/main" id="{B03B1038-4A7E-47DB-AAFE-B7E18A75CBB5}"/>
            </a:ext>
          </a:extLst>
        </xdr:cNvPr>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a:extLst>
            <a:ext uri="{FF2B5EF4-FFF2-40B4-BE49-F238E27FC236}">
              <a16:creationId xmlns:a16="http://schemas.microsoft.com/office/drawing/2014/main" id="{49DC468C-9FA2-4876-B612-96C93709DDE2}"/>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F2E57529-2259-4083-AA47-10D8EB3DA7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52688E8-BF54-4184-83FA-54329162FC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0C09EA8-1EBA-40D5-B527-5F4653A657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0B92EE8-1144-425E-8484-2828074110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F52E0A-4831-4653-ACA6-B1F98C3FE0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69" name="楕円 68">
          <a:extLst>
            <a:ext uri="{FF2B5EF4-FFF2-40B4-BE49-F238E27FC236}">
              <a16:creationId xmlns:a16="http://schemas.microsoft.com/office/drawing/2014/main" id="{132C06F5-1640-49C9-9FBA-C652F094A30C}"/>
            </a:ext>
          </a:extLst>
        </xdr:cNvPr>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141622</xdr:rowOff>
    </xdr:from>
    <xdr:ext cx="405111" cy="259045"/>
    <xdr:sp macro="" textlink="">
      <xdr:nvSpPr>
        <xdr:cNvPr id="70" name="【図書館】&#10;有形固定資産減価償却率該当値テキスト">
          <a:extLst>
            <a:ext uri="{FF2B5EF4-FFF2-40B4-BE49-F238E27FC236}">
              <a16:creationId xmlns:a16="http://schemas.microsoft.com/office/drawing/2014/main" id="{6F66D2AA-A5B2-492F-91DE-7FFD00FEB868}"/>
            </a:ext>
          </a:extLst>
        </xdr:cNvPr>
        <xdr:cNvSpPr txBox="1"/>
      </xdr:nvSpPr>
      <xdr:spPr>
        <a:xfrm>
          <a:off x="4673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156845</xdr:rowOff>
    </xdr:from>
    <xdr:to>
      <xdr:col>20</xdr:col>
      <xdr:colOff>38100</xdr:colOff>
      <xdr:row>36</xdr:row>
      <xdr:rowOff>86995</xdr:rowOff>
    </xdr:to>
    <xdr:sp macro="" textlink="">
      <xdr:nvSpPr>
        <xdr:cNvPr id="71" name="楕円 70">
          <a:extLst>
            <a:ext uri="{FF2B5EF4-FFF2-40B4-BE49-F238E27FC236}">
              <a16:creationId xmlns:a16="http://schemas.microsoft.com/office/drawing/2014/main" id="{5918B6CB-D2A8-4FFA-B5CE-8ECF734C03A2}"/>
            </a:ext>
          </a:extLst>
        </xdr:cNvPr>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36195</xdr:rowOff>
    </xdr:to>
    <xdr:cxnSp macro="">
      <xdr:nvCxnSpPr>
        <xdr:cNvPr id="72" name="直線コネクタ 71">
          <a:extLst>
            <a:ext uri="{FF2B5EF4-FFF2-40B4-BE49-F238E27FC236}">
              <a16:creationId xmlns:a16="http://schemas.microsoft.com/office/drawing/2014/main" id="{AD6D5A76-0F90-4D0A-AE91-E23F4BFBA01B}"/>
            </a:ext>
          </a:extLst>
        </xdr:cNvPr>
        <xdr:cNvCxnSpPr/>
      </xdr:nvCxnSpPr>
      <xdr:spPr>
        <a:xfrm flipV="1">
          <a:off x="3797300" y="6170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3" name="楕円 72">
          <a:extLst>
            <a:ext uri="{FF2B5EF4-FFF2-40B4-BE49-F238E27FC236}">
              <a16:creationId xmlns:a16="http://schemas.microsoft.com/office/drawing/2014/main" id="{B74A1487-D929-4F85-8741-7DA7E8858E52}"/>
            </a:ext>
          </a:extLst>
        </xdr:cNvPr>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36195</xdr:rowOff>
    </xdr:from>
    <xdr:to>
      <xdr:col>19</xdr:col>
      <xdr:colOff>177800</xdr:colOff>
      <xdr:row>36</xdr:row>
      <xdr:rowOff>81915</xdr:rowOff>
    </xdr:to>
    <xdr:cxnSp macro="">
      <xdr:nvCxnSpPr>
        <xdr:cNvPr id="74" name="直線コネクタ 73">
          <a:extLst>
            <a:ext uri="{FF2B5EF4-FFF2-40B4-BE49-F238E27FC236}">
              <a16:creationId xmlns:a16="http://schemas.microsoft.com/office/drawing/2014/main" id="{6BCDBEA7-6C8E-497A-8BEF-8660C5FF3726}"/>
            </a:ext>
          </a:extLst>
        </xdr:cNvPr>
        <xdr:cNvCxnSpPr/>
      </xdr:nvCxnSpPr>
      <xdr:spPr>
        <a:xfrm flipV="1">
          <a:off x="2908300" y="62083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a:extLst>
            <a:ext uri="{FF2B5EF4-FFF2-40B4-BE49-F238E27FC236}">
              <a16:creationId xmlns:a16="http://schemas.microsoft.com/office/drawing/2014/main" id="{67A2BD13-FB79-4559-8A3F-121C0428D740}"/>
            </a:ext>
          </a:extLst>
        </xdr:cNvPr>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a:extLst>
            <a:ext uri="{FF2B5EF4-FFF2-40B4-BE49-F238E27FC236}">
              <a16:creationId xmlns:a16="http://schemas.microsoft.com/office/drawing/2014/main" id="{3FEE15ED-16DC-4C28-9935-0CD8EDD8571B}"/>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103522</xdr:rowOff>
    </xdr:from>
    <xdr:ext cx="405111" cy="259045"/>
    <xdr:sp macro="" textlink="">
      <xdr:nvSpPr>
        <xdr:cNvPr id="77" name="n_1mainValue【図書館】&#10;有形固定資産減価償却率">
          <a:extLst>
            <a:ext uri="{FF2B5EF4-FFF2-40B4-BE49-F238E27FC236}">
              <a16:creationId xmlns:a16="http://schemas.microsoft.com/office/drawing/2014/main" id="{5DDC1E9C-2A2F-42DC-9889-9550F2AC25A4}"/>
            </a:ext>
          </a:extLst>
        </xdr:cNvPr>
        <xdr:cNvSpPr txBox="1"/>
      </xdr:nvSpPr>
      <xdr:spPr>
        <a:xfrm>
          <a:off x="3582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78" name="n_2mainValue【図書館】&#10;有形固定資産減価償却率">
          <a:extLst>
            <a:ext uri="{FF2B5EF4-FFF2-40B4-BE49-F238E27FC236}">
              <a16:creationId xmlns:a16="http://schemas.microsoft.com/office/drawing/2014/main" id="{434119D8-2C42-48CC-8D11-347BFFDF3619}"/>
            </a:ext>
          </a:extLst>
        </xdr:cNvPr>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67A4ECDF-6C39-4051-8754-91349CB2B4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9B337457-99DE-4D68-A4CF-A442EE3CEF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CB409249-0501-4BE5-8569-15DCDA9B00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215BFFE9-8126-4771-BB96-A117BDB733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8F032DA7-68C2-4077-9539-2473AE13F0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16557448-0B87-44A3-8A03-9C6F8CC08C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D6DF282F-AF1F-45E8-B02F-883DB9D3BA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AD9612D0-4655-49BF-9ACE-ECEE542CBC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7E6B6604-6BD6-4FCD-82CD-1CE10CFD142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7B34E599-1D76-42D5-9D24-3A855FACA4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2CAC9F70-2CE3-4DE7-9622-E7F0A624CE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8354B82F-8AB6-4C08-BCC1-40143CF631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52571565-998E-4307-A7AD-AE2A44F4EC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59781283-8043-4740-A63F-637AF6083A4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102301D-461A-4D28-9AFA-33BF54F4F4F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94B15301-3F53-415F-932D-96EB4B05E30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B1E46264-F135-4BEF-A076-434E60A0822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576C478C-9C6E-46DF-B70B-BC9AD309025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D140C9BB-77F9-4272-B96F-8C380330C1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8A3B73B-6509-44A7-B0AF-F8F663EE1C4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3904F088-B144-442A-828B-0B782B364D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78E15990-91C0-499E-88A2-F7416FA29E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660127F2-0971-441E-BF5D-9AED0E1ED3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a:extLst>
            <a:ext uri="{FF2B5EF4-FFF2-40B4-BE49-F238E27FC236}">
              <a16:creationId xmlns:a16="http://schemas.microsoft.com/office/drawing/2014/main" id="{A110D9EA-E45E-43F6-8E7D-54044B8DDE0F}"/>
            </a:ext>
          </a:extLst>
        </xdr:cNvPr>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a:extLst>
            <a:ext uri="{FF2B5EF4-FFF2-40B4-BE49-F238E27FC236}">
              <a16:creationId xmlns:a16="http://schemas.microsoft.com/office/drawing/2014/main" id="{CDB403C0-1177-46D8-BDCF-0F86486219BD}"/>
            </a:ext>
          </a:extLst>
        </xdr:cNvPr>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a:extLst>
            <a:ext uri="{FF2B5EF4-FFF2-40B4-BE49-F238E27FC236}">
              <a16:creationId xmlns:a16="http://schemas.microsoft.com/office/drawing/2014/main" id="{DE732940-2AF8-4A05-A78B-875E9D4379F9}"/>
            </a:ext>
          </a:extLst>
        </xdr:cNvPr>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a:extLst>
            <a:ext uri="{FF2B5EF4-FFF2-40B4-BE49-F238E27FC236}">
              <a16:creationId xmlns:a16="http://schemas.microsoft.com/office/drawing/2014/main" id="{F1A320AA-EEF6-4FCD-A393-D222E44EB125}"/>
            </a:ext>
          </a:extLst>
        </xdr:cNvPr>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a:extLst>
            <a:ext uri="{FF2B5EF4-FFF2-40B4-BE49-F238E27FC236}">
              <a16:creationId xmlns:a16="http://schemas.microsoft.com/office/drawing/2014/main" id="{C1759DA0-C33B-453B-BFE5-3C92317D846D}"/>
            </a:ext>
          </a:extLst>
        </xdr:cNvPr>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a:extLst>
            <a:ext uri="{FF2B5EF4-FFF2-40B4-BE49-F238E27FC236}">
              <a16:creationId xmlns:a16="http://schemas.microsoft.com/office/drawing/2014/main" id="{79932AB2-576F-4BF8-9A83-863C54703E2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a:extLst>
            <a:ext uri="{FF2B5EF4-FFF2-40B4-BE49-F238E27FC236}">
              <a16:creationId xmlns:a16="http://schemas.microsoft.com/office/drawing/2014/main" id="{2866FD7C-E229-49CA-A5BB-3967A7939C02}"/>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a:extLst>
            <a:ext uri="{FF2B5EF4-FFF2-40B4-BE49-F238E27FC236}">
              <a16:creationId xmlns:a16="http://schemas.microsoft.com/office/drawing/2014/main" id="{95CFB63E-3966-4C91-B80D-CDE52330072C}"/>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a:extLst>
            <a:ext uri="{FF2B5EF4-FFF2-40B4-BE49-F238E27FC236}">
              <a16:creationId xmlns:a16="http://schemas.microsoft.com/office/drawing/2014/main" id="{2500EB8A-A9DA-4EA4-8CCF-BBA9E11F3D95}"/>
            </a:ext>
          </a:extLst>
        </xdr:cNvPr>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778DAC-B4E7-4511-B57D-FA88CE833F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538404BF-9A81-4989-97DB-5EEF0A3FB5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8E1F985-0913-4BB1-9CC2-567AFE83A0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E94A311-BA8C-4F9F-AD91-67A9E40090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D5EDC55-82DD-4603-B602-195034DED5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63500</xdr:rowOff>
    </xdr:from>
    <xdr:to>
      <xdr:col>55</xdr:col>
      <xdr:colOff>50800</xdr:colOff>
      <xdr:row>33</xdr:row>
      <xdr:rowOff>165100</xdr:rowOff>
    </xdr:to>
    <xdr:sp macro="" textlink="">
      <xdr:nvSpPr>
        <xdr:cNvPr id="116" name="楕円 115">
          <a:extLst>
            <a:ext uri="{FF2B5EF4-FFF2-40B4-BE49-F238E27FC236}">
              <a16:creationId xmlns:a16="http://schemas.microsoft.com/office/drawing/2014/main" id="{16040895-007C-430A-9460-D5692B78DC28}"/>
            </a:ext>
          </a:extLst>
        </xdr:cNvPr>
        <xdr:cNvSpPr/>
      </xdr:nvSpPr>
      <xdr:spPr>
        <a:xfrm>
          <a:off x="10426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16527</xdr:rowOff>
    </xdr:from>
    <xdr:ext cx="469744" cy="259045"/>
    <xdr:sp macro="" textlink="">
      <xdr:nvSpPr>
        <xdr:cNvPr id="117" name="【図書館】&#10;一人当たり面積該当値テキスト">
          <a:extLst>
            <a:ext uri="{FF2B5EF4-FFF2-40B4-BE49-F238E27FC236}">
              <a16:creationId xmlns:a16="http://schemas.microsoft.com/office/drawing/2014/main" id="{96893AFA-7A10-4FEE-91B8-A38E3134B9D2}"/>
            </a:ext>
          </a:extLst>
        </xdr:cNvPr>
        <xdr:cNvSpPr txBox="1"/>
      </xdr:nvSpPr>
      <xdr:spPr>
        <a:xfrm>
          <a:off x="105156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18" name="楕円 117">
          <a:extLst>
            <a:ext uri="{FF2B5EF4-FFF2-40B4-BE49-F238E27FC236}">
              <a16:creationId xmlns:a16="http://schemas.microsoft.com/office/drawing/2014/main" id="{A1478FE7-7A82-4596-96E6-4968F42FAEA2}"/>
            </a:ext>
          </a:extLst>
        </xdr:cNvPr>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114300</xdr:rowOff>
    </xdr:from>
    <xdr:to>
      <xdr:col>55</xdr:col>
      <xdr:colOff>0</xdr:colOff>
      <xdr:row>33</xdr:row>
      <xdr:rowOff>114300</xdr:rowOff>
    </xdr:to>
    <xdr:cxnSp macro="">
      <xdr:nvCxnSpPr>
        <xdr:cNvPr id="119" name="直線コネクタ 118">
          <a:extLst>
            <a:ext uri="{FF2B5EF4-FFF2-40B4-BE49-F238E27FC236}">
              <a16:creationId xmlns:a16="http://schemas.microsoft.com/office/drawing/2014/main" id="{C2E99EBF-5A93-4613-8717-EE8F2C9E0793}"/>
            </a:ext>
          </a:extLst>
        </xdr:cNvPr>
        <xdr:cNvCxnSpPr/>
      </xdr:nvCxnSpPr>
      <xdr:spPr>
        <a:xfrm>
          <a:off x="9639300" y="5772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0" name="楕円 119">
          <a:extLst>
            <a:ext uri="{FF2B5EF4-FFF2-40B4-BE49-F238E27FC236}">
              <a16:creationId xmlns:a16="http://schemas.microsoft.com/office/drawing/2014/main" id="{0ADADB4F-C700-4C0C-AA83-3E72F67EAF7A}"/>
            </a:ext>
          </a:extLst>
        </xdr:cNvPr>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33</xdr:row>
      <xdr:rowOff>133350</xdr:rowOff>
    </xdr:to>
    <xdr:cxnSp macro="">
      <xdr:nvCxnSpPr>
        <xdr:cNvPr id="121" name="直線コネクタ 120">
          <a:extLst>
            <a:ext uri="{FF2B5EF4-FFF2-40B4-BE49-F238E27FC236}">
              <a16:creationId xmlns:a16="http://schemas.microsoft.com/office/drawing/2014/main" id="{716109CC-88A7-4077-861A-C656DBE7DE8F}"/>
            </a:ext>
          </a:extLst>
        </xdr:cNvPr>
        <xdr:cNvCxnSpPr/>
      </xdr:nvCxnSpPr>
      <xdr:spPr>
        <a:xfrm flipV="1">
          <a:off x="8750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a:extLst>
            <a:ext uri="{FF2B5EF4-FFF2-40B4-BE49-F238E27FC236}">
              <a16:creationId xmlns:a16="http://schemas.microsoft.com/office/drawing/2014/main" id="{3D37B151-5E09-4AC9-89C3-5D6E6FEE98DB}"/>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a:extLst>
            <a:ext uri="{FF2B5EF4-FFF2-40B4-BE49-F238E27FC236}">
              <a16:creationId xmlns:a16="http://schemas.microsoft.com/office/drawing/2014/main" id="{FCE3A34F-8867-4B89-A1FF-5F4C81848DAA}"/>
            </a:ext>
          </a:extLst>
        </xdr:cNvPr>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10177</xdr:rowOff>
    </xdr:from>
    <xdr:ext cx="469744" cy="259045"/>
    <xdr:sp macro="" textlink="">
      <xdr:nvSpPr>
        <xdr:cNvPr id="124" name="n_1mainValue【図書館】&#10;一人当たり面積">
          <a:extLst>
            <a:ext uri="{FF2B5EF4-FFF2-40B4-BE49-F238E27FC236}">
              <a16:creationId xmlns:a16="http://schemas.microsoft.com/office/drawing/2014/main" id="{A303E7C6-D3AC-4B5F-8431-B744DE6918A2}"/>
            </a:ext>
          </a:extLst>
        </xdr:cNvPr>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25" name="n_2mainValue【図書館】&#10;一人当たり面積">
          <a:extLst>
            <a:ext uri="{FF2B5EF4-FFF2-40B4-BE49-F238E27FC236}">
              <a16:creationId xmlns:a16="http://schemas.microsoft.com/office/drawing/2014/main" id="{85A57130-E496-43A2-8BC8-3177F812457C}"/>
            </a:ext>
          </a:extLst>
        </xdr:cNvPr>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93922B76-1B64-42C3-9D29-94A9CDF652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2B79FE0E-9F02-4647-B362-847988ABBC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E845B9AC-ED66-493B-872B-216056689B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83A26E95-3969-4C68-A765-C3EDEE359E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82CB5EDD-5E89-4AF0-B8B0-C0DF4A3386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E138B160-4266-4E0B-B65A-4066F071F5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DAD77C0B-413F-446F-BD47-0292F820AB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D6CF47D8-C793-4D39-869D-CE38C7764F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DB7D1936-B78E-4D3D-9E3A-AE48D53AC6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51C74BC0-A65B-4CF4-BD37-9601B7B488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80DFD572-1840-42E5-84B0-8C2EEAD9E7E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6A82B8F1-342F-4A82-8EFC-563847566C6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271B4F45-6FCE-4936-ABCE-9653E2EF15D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4A30A567-1EFF-464B-81BA-620A199044F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62953111-D767-40F4-B3C1-C0D3EDF4270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EFCD7230-9DA6-4ABB-A2F1-975C339E3F2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2FBC3F09-4775-4204-9794-1323948E4D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AB939D8C-DF74-43AF-AD0C-107236700C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C6CABE61-0BEE-452C-A3A5-7AF9B0D731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CA34A74C-120A-4D97-A018-FFABECD2AC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BC0DD92B-2F44-4E89-A603-0314550AA32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C4D8438C-5C5E-432E-A5F0-FECDBB570D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B0FB895C-3579-4538-A16A-F1ADDD4AE5F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8106ABB1-3752-4B93-8555-EDC30A41E6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a:extLst>
            <a:ext uri="{FF2B5EF4-FFF2-40B4-BE49-F238E27FC236}">
              <a16:creationId xmlns:a16="http://schemas.microsoft.com/office/drawing/2014/main" id="{36E0B5EB-3AF4-4D8A-AC06-2014EFA685A2}"/>
            </a:ext>
          </a:extLst>
        </xdr:cNvPr>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D43CE966-232A-4FC0-A14E-1DADCDC1C3CA}"/>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a:extLst>
            <a:ext uri="{FF2B5EF4-FFF2-40B4-BE49-F238E27FC236}">
              <a16:creationId xmlns:a16="http://schemas.microsoft.com/office/drawing/2014/main" id="{14186E82-6A18-474B-8D24-B16D01DC37B1}"/>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AC29979E-C105-4E9C-A09D-78DB1BA87219}"/>
            </a:ext>
          </a:extLst>
        </xdr:cNvPr>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a:extLst>
            <a:ext uri="{FF2B5EF4-FFF2-40B4-BE49-F238E27FC236}">
              <a16:creationId xmlns:a16="http://schemas.microsoft.com/office/drawing/2014/main" id="{35BC69C5-A7EC-4B47-B0B4-EB2A78FEC896}"/>
            </a:ext>
          </a:extLst>
        </xdr:cNvPr>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494346A-2111-47EB-AF60-76563E70AD93}"/>
            </a:ext>
          </a:extLst>
        </xdr:cNvPr>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a:extLst>
            <a:ext uri="{FF2B5EF4-FFF2-40B4-BE49-F238E27FC236}">
              <a16:creationId xmlns:a16="http://schemas.microsoft.com/office/drawing/2014/main" id="{CE809866-881C-4FDD-9F21-5503B96CED60}"/>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a:extLst>
            <a:ext uri="{FF2B5EF4-FFF2-40B4-BE49-F238E27FC236}">
              <a16:creationId xmlns:a16="http://schemas.microsoft.com/office/drawing/2014/main" id="{7B4D41ED-4363-4133-8FFE-288A2EFC9302}"/>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a:extLst>
            <a:ext uri="{FF2B5EF4-FFF2-40B4-BE49-F238E27FC236}">
              <a16:creationId xmlns:a16="http://schemas.microsoft.com/office/drawing/2014/main" id="{1E182BBE-A100-4B05-860C-ADA72C37BB2D}"/>
            </a:ext>
          </a:extLst>
        </xdr:cNvPr>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787DFC9-2A21-4B91-8BD0-2E74BA718A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597855E-BF98-4CBA-9284-1CA46444A6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C116600-3F4F-4426-8A22-2657400394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8D3D696-317F-471A-B421-5E2FF93C8B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ADB313F-3190-46CC-B47B-1021EEDDD6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64" name="楕円 163">
          <a:extLst>
            <a:ext uri="{FF2B5EF4-FFF2-40B4-BE49-F238E27FC236}">
              <a16:creationId xmlns:a16="http://schemas.microsoft.com/office/drawing/2014/main" id="{A272FF12-D321-4086-A713-84BE2FA0654A}"/>
            </a:ext>
          </a:extLst>
        </xdr:cNvPr>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BC9D536C-8258-42F3-8AA4-0224875CFD04}"/>
            </a:ext>
          </a:extLst>
        </xdr:cNvPr>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66" name="楕円 165">
          <a:extLst>
            <a:ext uri="{FF2B5EF4-FFF2-40B4-BE49-F238E27FC236}">
              <a16:creationId xmlns:a16="http://schemas.microsoft.com/office/drawing/2014/main" id="{573A3E48-0035-4ADD-910D-908FB00BE0D6}"/>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xdr:rowOff>
    </xdr:from>
    <xdr:to>
      <xdr:col>24</xdr:col>
      <xdr:colOff>63500</xdr:colOff>
      <xdr:row>59</xdr:row>
      <xdr:rowOff>40005</xdr:rowOff>
    </xdr:to>
    <xdr:cxnSp macro="">
      <xdr:nvCxnSpPr>
        <xdr:cNvPr id="167" name="直線コネクタ 166">
          <a:extLst>
            <a:ext uri="{FF2B5EF4-FFF2-40B4-BE49-F238E27FC236}">
              <a16:creationId xmlns:a16="http://schemas.microsoft.com/office/drawing/2014/main" id="{D1399FCE-22E3-4B1A-968E-6E800DD2FBED}"/>
            </a:ext>
          </a:extLst>
        </xdr:cNvPr>
        <xdr:cNvCxnSpPr/>
      </xdr:nvCxnSpPr>
      <xdr:spPr>
        <a:xfrm flipV="1">
          <a:off x="3797300" y="101212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68" name="楕円 167">
          <a:extLst>
            <a:ext uri="{FF2B5EF4-FFF2-40B4-BE49-F238E27FC236}">
              <a16:creationId xmlns:a16="http://schemas.microsoft.com/office/drawing/2014/main" id="{369E2C48-CDB3-4A8A-9728-D78E1161161F}"/>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59055</xdr:rowOff>
    </xdr:to>
    <xdr:cxnSp macro="">
      <xdr:nvCxnSpPr>
        <xdr:cNvPr id="169" name="直線コネクタ 168">
          <a:extLst>
            <a:ext uri="{FF2B5EF4-FFF2-40B4-BE49-F238E27FC236}">
              <a16:creationId xmlns:a16="http://schemas.microsoft.com/office/drawing/2014/main" id="{CAFC25E0-3DE1-4C57-BF47-A9DE6C8FBFC8}"/>
            </a:ext>
          </a:extLst>
        </xdr:cNvPr>
        <xdr:cNvCxnSpPr/>
      </xdr:nvCxnSpPr>
      <xdr:spPr>
        <a:xfrm flipV="1">
          <a:off x="2908300" y="10155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a:extLst>
            <a:ext uri="{FF2B5EF4-FFF2-40B4-BE49-F238E27FC236}">
              <a16:creationId xmlns:a16="http://schemas.microsoft.com/office/drawing/2014/main" id="{6A653310-C2A9-4D10-B3A5-08D5DA5F7EA1}"/>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a:extLst>
            <a:ext uri="{FF2B5EF4-FFF2-40B4-BE49-F238E27FC236}">
              <a16:creationId xmlns:a16="http://schemas.microsoft.com/office/drawing/2014/main" id="{27382377-5152-46BA-9689-097DC3D7598B}"/>
            </a:ext>
          </a:extLst>
        </xdr:cNvPr>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72" name="n_1mainValue【体育館・プール】&#10;有形固定資産減価償却率">
          <a:extLst>
            <a:ext uri="{FF2B5EF4-FFF2-40B4-BE49-F238E27FC236}">
              <a16:creationId xmlns:a16="http://schemas.microsoft.com/office/drawing/2014/main" id="{FE5C53D5-8AD7-4A3A-B41F-C56662D724C1}"/>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73" name="n_2mainValue【体育館・プール】&#10;有形固定資産減価償却率">
          <a:extLst>
            <a:ext uri="{FF2B5EF4-FFF2-40B4-BE49-F238E27FC236}">
              <a16:creationId xmlns:a16="http://schemas.microsoft.com/office/drawing/2014/main" id="{60D6981F-78FB-47D6-97AE-8B98D461AE74}"/>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11C7DE15-2581-47BF-928C-5C9BC54CC6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30617D80-1F86-4AAC-96C4-348B11981D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5CE3F78B-A2A1-42AD-9076-C0C2583CBA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45312128-79EF-48FE-B9B5-39365D4CA3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8BADDD4B-64E1-4AF6-92AA-1D46B4C0BC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4CD3BD4F-0613-4C45-8561-3E63B9D0FD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F70DF326-0973-41A5-99CA-4A532BF800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C9AA0746-9438-41E9-940E-59BFF22F39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A679B91D-868A-4326-9199-27BEF821E0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2CE301AC-9046-4008-9798-354819DFF2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a:extLst>
            <a:ext uri="{FF2B5EF4-FFF2-40B4-BE49-F238E27FC236}">
              <a16:creationId xmlns:a16="http://schemas.microsoft.com/office/drawing/2014/main" id="{F736C981-E263-46E5-A999-13773FFE938B}"/>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C60E74B6-F1A1-4160-96E5-4D60EAF1E0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737E5DC5-874C-46C0-9600-803F05A0F5B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87E5688A-80E2-491B-995C-7FD11DA58C4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DB9672DA-0890-45DA-99EC-FD7A03E4600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49FA00BE-BF7F-4CE9-BDCE-FFA253F6B2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D4F7E8DD-6EFF-470C-A5B2-A48910C4CDE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BFA11228-3B62-497D-BA8C-5124710B3D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318B9A41-3BB6-46BD-98E7-15D8887D9D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F6DF66A0-5EC4-4EFF-AB1F-F2DB705048E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1BB36B81-AB44-442A-9595-F2D1B3678C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BFFC8EB5-E1C7-44AD-8FAD-BBD2F0ED65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B9FA9063-441B-4FA9-A749-2E23305B3C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6882399D-C018-4FF0-8039-A81616E805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a:extLst>
            <a:ext uri="{FF2B5EF4-FFF2-40B4-BE49-F238E27FC236}">
              <a16:creationId xmlns:a16="http://schemas.microsoft.com/office/drawing/2014/main" id="{5C82F340-743A-4926-AA68-DE5BB62BED3C}"/>
            </a:ext>
          </a:extLst>
        </xdr:cNvPr>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a:extLst>
            <a:ext uri="{FF2B5EF4-FFF2-40B4-BE49-F238E27FC236}">
              <a16:creationId xmlns:a16="http://schemas.microsoft.com/office/drawing/2014/main" id="{971A54BE-57A8-4276-B0F4-828E88F2A3B6}"/>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a:extLst>
            <a:ext uri="{FF2B5EF4-FFF2-40B4-BE49-F238E27FC236}">
              <a16:creationId xmlns:a16="http://schemas.microsoft.com/office/drawing/2014/main" id="{627BC63C-270E-46AA-8047-25CDD9904702}"/>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a:extLst>
            <a:ext uri="{FF2B5EF4-FFF2-40B4-BE49-F238E27FC236}">
              <a16:creationId xmlns:a16="http://schemas.microsoft.com/office/drawing/2014/main" id="{8EFD7BC2-991D-4ACE-A05A-D5E4CE04F3BA}"/>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a:extLst>
            <a:ext uri="{FF2B5EF4-FFF2-40B4-BE49-F238E27FC236}">
              <a16:creationId xmlns:a16="http://schemas.microsoft.com/office/drawing/2014/main" id="{0BB3CA43-0A5D-47CB-8BCF-896B0784FB0D}"/>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a:extLst>
            <a:ext uri="{FF2B5EF4-FFF2-40B4-BE49-F238E27FC236}">
              <a16:creationId xmlns:a16="http://schemas.microsoft.com/office/drawing/2014/main" id="{FCDAF17E-E4E3-4DE4-B4E6-E4BE090B9111}"/>
            </a:ext>
          </a:extLst>
        </xdr:cNvPr>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a:extLst>
            <a:ext uri="{FF2B5EF4-FFF2-40B4-BE49-F238E27FC236}">
              <a16:creationId xmlns:a16="http://schemas.microsoft.com/office/drawing/2014/main" id="{F39A84DA-78D6-4505-9852-AB88D4135FCC}"/>
            </a:ext>
          </a:extLst>
        </xdr:cNvPr>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a:extLst>
            <a:ext uri="{FF2B5EF4-FFF2-40B4-BE49-F238E27FC236}">
              <a16:creationId xmlns:a16="http://schemas.microsoft.com/office/drawing/2014/main" id="{7EDD621A-72EA-41BD-B184-8A12E05E5C79}"/>
            </a:ext>
          </a:extLst>
        </xdr:cNvPr>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a:extLst>
            <a:ext uri="{FF2B5EF4-FFF2-40B4-BE49-F238E27FC236}">
              <a16:creationId xmlns:a16="http://schemas.microsoft.com/office/drawing/2014/main" id="{CB5EB24A-369D-453F-8334-CA63CBBC86CD}"/>
            </a:ext>
          </a:extLst>
        </xdr:cNvPr>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14097CE-D0EB-45F5-8F8E-59CD694745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03D500E-E603-4FC1-83CD-D7BDB9A3ED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39CE08B9-B220-4F8D-90F1-AF2CF50E57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7690ABA0-7542-4395-9AA5-B08B43629D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74EAA67-8B89-4A08-BF24-4BDDAD3E11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74930</xdr:rowOff>
    </xdr:from>
    <xdr:to>
      <xdr:col>55</xdr:col>
      <xdr:colOff>50800</xdr:colOff>
      <xdr:row>58</xdr:row>
      <xdr:rowOff>5080</xdr:rowOff>
    </xdr:to>
    <xdr:sp macro="" textlink="">
      <xdr:nvSpPr>
        <xdr:cNvPr id="212" name="楕円 211">
          <a:extLst>
            <a:ext uri="{FF2B5EF4-FFF2-40B4-BE49-F238E27FC236}">
              <a16:creationId xmlns:a16="http://schemas.microsoft.com/office/drawing/2014/main" id="{9443EDC9-4AB6-4B1B-8878-D0E7CC3374E0}"/>
            </a:ext>
          </a:extLst>
        </xdr:cNvPr>
        <xdr:cNvSpPr/>
      </xdr:nvSpPr>
      <xdr:spPr>
        <a:xfrm>
          <a:off x="10426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97807</xdr:rowOff>
    </xdr:from>
    <xdr:ext cx="469744" cy="259045"/>
    <xdr:sp macro="" textlink="">
      <xdr:nvSpPr>
        <xdr:cNvPr id="213" name="【体育館・プール】&#10;一人当たり面積該当値テキスト">
          <a:extLst>
            <a:ext uri="{FF2B5EF4-FFF2-40B4-BE49-F238E27FC236}">
              <a16:creationId xmlns:a16="http://schemas.microsoft.com/office/drawing/2014/main" id="{393BC15F-FE7E-4B39-AB0A-B37570C853F3}"/>
            </a:ext>
          </a:extLst>
        </xdr:cNvPr>
        <xdr:cNvSpPr txBox="1"/>
      </xdr:nvSpPr>
      <xdr:spPr>
        <a:xfrm>
          <a:off x="10515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90170</xdr:rowOff>
    </xdr:from>
    <xdr:to>
      <xdr:col>50</xdr:col>
      <xdr:colOff>165100</xdr:colOff>
      <xdr:row>58</xdr:row>
      <xdr:rowOff>20320</xdr:rowOff>
    </xdr:to>
    <xdr:sp macro="" textlink="">
      <xdr:nvSpPr>
        <xdr:cNvPr id="214" name="楕円 213">
          <a:extLst>
            <a:ext uri="{FF2B5EF4-FFF2-40B4-BE49-F238E27FC236}">
              <a16:creationId xmlns:a16="http://schemas.microsoft.com/office/drawing/2014/main" id="{6040384A-2D48-46A9-A857-04EF9979FDA6}"/>
            </a:ext>
          </a:extLst>
        </xdr:cNvPr>
        <xdr:cNvSpPr/>
      </xdr:nvSpPr>
      <xdr:spPr>
        <a:xfrm>
          <a:off x="958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57</xdr:row>
      <xdr:rowOff>140970</xdr:rowOff>
    </xdr:to>
    <xdr:cxnSp macro="">
      <xdr:nvCxnSpPr>
        <xdr:cNvPr id="215" name="直線コネクタ 214">
          <a:extLst>
            <a:ext uri="{FF2B5EF4-FFF2-40B4-BE49-F238E27FC236}">
              <a16:creationId xmlns:a16="http://schemas.microsoft.com/office/drawing/2014/main" id="{177D5083-1F34-45FF-8265-13A501D476F7}"/>
            </a:ext>
          </a:extLst>
        </xdr:cNvPr>
        <xdr:cNvCxnSpPr/>
      </xdr:nvCxnSpPr>
      <xdr:spPr>
        <a:xfrm flipV="1">
          <a:off x="9639300" y="9898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97790</xdr:rowOff>
    </xdr:from>
    <xdr:to>
      <xdr:col>46</xdr:col>
      <xdr:colOff>38100</xdr:colOff>
      <xdr:row>58</xdr:row>
      <xdr:rowOff>27940</xdr:rowOff>
    </xdr:to>
    <xdr:sp macro="" textlink="">
      <xdr:nvSpPr>
        <xdr:cNvPr id="216" name="楕円 215">
          <a:extLst>
            <a:ext uri="{FF2B5EF4-FFF2-40B4-BE49-F238E27FC236}">
              <a16:creationId xmlns:a16="http://schemas.microsoft.com/office/drawing/2014/main" id="{B56A5D9B-870D-41EA-80D6-E7F4FBED48B9}"/>
            </a:ext>
          </a:extLst>
        </xdr:cNvPr>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140970</xdr:rowOff>
    </xdr:from>
    <xdr:to>
      <xdr:col>50</xdr:col>
      <xdr:colOff>114300</xdr:colOff>
      <xdr:row>57</xdr:row>
      <xdr:rowOff>148590</xdr:rowOff>
    </xdr:to>
    <xdr:cxnSp macro="">
      <xdr:nvCxnSpPr>
        <xdr:cNvPr id="217" name="直線コネクタ 216">
          <a:extLst>
            <a:ext uri="{FF2B5EF4-FFF2-40B4-BE49-F238E27FC236}">
              <a16:creationId xmlns:a16="http://schemas.microsoft.com/office/drawing/2014/main" id="{54D724B4-B293-4661-84E4-99F5990925EE}"/>
            </a:ext>
          </a:extLst>
        </xdr:cNvPr>
        <xdr:cNvCxnSpPr/>
      </xdr:nvCxnSpPr>
      <xdr:spPr>
        <a:xfrm flipV="1">
          <a:off x="8750300" y="9913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95267</xdr:rowOff>
    </xdr:from>
    <xdr:ext cx="469744" cy="259045"/>
    <xdr:sp macro="" textlink="">
      <xdr:nvSpPr>
        <xdr:cNvPr id="218" name="n_1aveValue【体育館・プール】&#10;一人当たり面積">
          <a:extLst>
            <a:ext uri="{FF2B5EF4-FFF2-40B4-BE49-F238E27FC236}">
              <a16:creationId xmlns:a16="http://schemas.microsoft.com/office/drawing/2014/main" id="{F963DABF-FD06-4A07-AC97-6F1A844C2DF3}"/>
            </a:ext>
          </a:extLst>
        </xdr:cNvPr>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a:extLst>
            <a:ext uri="{FF2B5EF4-FFF2-40B4-BE49-F238E27FC236}">
              <a16:creationId xmlns:a16="http://schemas.microsoft.com/office/drawing/2014/main" id="{C9A45918-49E2-4F71-B5EB-E2D0A9F6EE92}"/>
            </a:ext>
          </a:extLst>
        </xdr:cNvPr>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36847</xdr:rowOff>
    </xdr:from>
    <xdr:ext cx="469744" cy="259045"/>
    <xdr:sp macro="" textlink="">
      <xdr:nvSpPr>
        <xdr:cNvPr id="220" name="n_1mainValue【体育館・プール】&#10;一人当たり面積">
          <a:extLst>
            <a:ext uri="{FF2B5EF4-FFF2-40B4-BE49-F238E27FC236}">
              <a16:creationId xmlns:a16="http://schemas.microsoft.com/office/drawing/2014/main" id="{A6D86046-B16B-4C32-B08D-C580E2D6BC11}"/>
            </a:ext>
          </a:extLst>
        </xdr:cNvPr>
        <xdr:cNvSpPr txBox="1"/>
      </xdr:nvSpPr>
      <xdr:spPr>
        <a:xfrm>
          <a:off x="93917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44467</xdr:rowOff>
    </xdr:from>
    <xdr:ext cx="469744" cy="259045"/>
    <xdr:sp macro="" textlink="">
      <xdr:nvSpPr>
        <xdr:cNvPr id="221" name="n_2mainValue【体育館・プール】&#10;一人当たり面積">
          <a:extLst>
            <a:ext uri="{FF2B5EF4-FFF2-40B4-BE49-F238E27FC236}">
              <a16:creationId xmlns:a16="http://schemas.microsoft.com/office/drawing/2014/main" id="{9BA5C821-2BC4-4F73-9995-C84F8FAFA8E6}"/>
            </a:ext>
          </a:extLst>
        </xdr:cNvPr>
        <xdr:cNvSpPr txBox="1"/>
      </xdr:nvSpPr>
      <xdr:spPr>
        <a:xfrm>
          <a:off x="8515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31376B36-7239-4F11-8B32-3C18E3F221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E189F5B2-66F1-4C22-81AF-9E3116A705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C721DA2A-01A8-422C-9FD1-7CB665E8C2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35EE28C5-AC9A-472C-9766-622A48B3BE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22BD2935-97B4-4E26-B084-7E8B6F2715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D91153DD-39F0-4DF7-B914-FF8178BB8C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7F2C6F47-9E7F-4C23-90ED-FAB3EA46D2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B83853AA-166A-43BC-BCB0-5C711E1948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600A00EF-476B-4F05-B1D7-C5F80C8663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E849EAA0-79D7-49E6-960B-9A1DD5FDE8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a:extLst>
            <a:ext uri="{FF2B5EF4-FFF2-40B4-BE49-F238E27FC236}">
              <a16:creationId xmlns:a16="http://schemas.microsoft.com/office/drawing/2014/main" id="{62574844-F8BA-44DA-B15B-F520FE19836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54C0D021-1C23-483A-B892-FA43702C7D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a:extLst>
            <a:ext uri="{FF2B5EF4-FFF2-40B4-BE49-F238E27FC236}">
              <a16:creationId xmlns:a16="http://schemas.microsoft.com/office/drawing/2014/main" id="{B50F8A2B-E3A3-4A43-87AA-499ABCCBF27C}"/>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BF15FF3E-69DA-40BC-97FA-17B41592A56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ECF5EC79-AE9E-4900-A324-E4F7F82B10C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8958FC5A-48F8-4D76-8EE7-9CCE0C17ED4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2734FC37-804A-41AA-94DC-EFCFEE0214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B04F6072-F6C5-432F-95CA-23C1881E706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68878093-A310-4C06-9439-24F4DC51FA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BF748D0E-21F7-44A0-8ACF-48209420B8B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07602E1A-3E63-40CD-8482-91B9E5D05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95C7F015-D50B-4E67-B220-1981A0F7D4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a:extLst>
            <a:ext uri="{FF2B5EF4-FFF2-40B4-BE49-F238E27FC236}">
              <a16:creationId xmlns:a16="http://schemas.microsoft.com/office/drawing/2014/main" id="{51AD515C-8DBE-42B9-BA93-0E87F688FCDE}"/>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7B72D769-7C27-42BB-AF3A-7ABCE2788A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757118E-7644-461D-BF20-B5694EF5AD2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281B9DE9-F674-46C6-8C1F-4A2D42C5C9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a:extLst>
            <a:ext uri="{FF2B5EF4-FFF2-40B4-BE49-F238E27FC236}">
              <a16:creationId xmlns:a16="http://schemas.microsoft.com/office/drawing/2014/main" id="{F52B6A46-39C2-4487-97CB-55DDEAFB5DA2}"/>
            </a:ext>
          </a:extLst>
        </xdr:cNvPr>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89E52B37-DE8E-44A8-96F5-8AB57306FAFD}"/>
            </a:ext>
          </a:extLst>
        </xdr:cNvPr>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a:extLst>
            <a:ext uri="{FF2B5EF4-FFF2-40B4-BE49-F238E27FC236}">
              <a16:creationId xmlns:a16="http://schemas.microsoft.com/office/drawing/2014/main" id="{8D205998-A8C2-49E0-AAF6-21FE9CF441BD}"/>
            </a:ext>
          </a:extLst>
        </xdr:cNvPr>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a:extLst>
            <a:ext uri="{FF2B5EF4-FFF2-40B4-BE49-F238E27FC236}">
              <a16:creationId xmlns:a16="http://schemas.microsoft.com/office/drawing/2014/main" id="{29A96447-9164-4FB5-B0CF-B1BD70E35148}"/>
            </a:ext>
          </a:extLst>
        </xdr:cNvPr>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a:extLst>
            <a:ext uri="{FF2B5EF4-FFF2-40B4-BE49-F238E27FC236}">
              <a16:creationId xmlns:a16="http://schemas.microsoft.com/office/drawing/2014/main" id="{78D62760-FD89-410A-819F-7F49393438E6}"/>
            </a:ext>
          </a:extLst>
        </xdr:cNvPr>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6DCC25A5-CAAB-44C5-87CD-30071C919D95}"/>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a:extLst>
            <a:ext uri="{FF2B5EF4-FFF2-40B4-BE49-F238E27FC236}">
              <a16:creationId xmlns:a16="http://schemas.microsoft.com/office/drawing/2014/main" id="{09A52F34-4634-4D30-961B-0D3EE28FE059}"/>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a:extLst>
            <a:ext uri="{FF2B5EF4-FFF2-40B4-BE49-F238E27FC236}">
              <a16:creationId xmlns:a16="http://schemas.microsoft.com/office/drawing/2014/main" id="{794B44B2-66E9-4A35-A948-AD09B2F70FFB}"/>
            </a:ext>
          </a:extLst>
        </xdr:cNvPr>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a:extLst>
            <a:ext uri="{FF2B5EF4-FFF2-40B4-BE49-F238E27FC236}">
              <a16:creationId xmlns:a16="http://schemas.microsoft.com/office/drawing/2014/main" id="{051E88A8-B33B-4D3E-A5FE-11B1FBF28CBF}"/>
            </a:ext>
          </a:extLst>
        </xdr:cNvPr>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CE81FB4-4C11-4EBF-9B07-21EC830086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698AE46-632E-4025-AF28-C6731B5A94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7A7AE4F-9504-4E58-BB1C-847F736AB9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861474E-D318-4759-8A8F-11E81C4475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F2BE608-6ED3-4310-AC9A-FF4346AB1D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262" name="楕円 261">
          <a:extLst>
            <a:ext uri="{FF2B5EF4-FFF2-40B4-BE49-F238E27FC236}">
              <a16:creationId xmlns:a16="http://schemas.microsoft.com/office/drawing/2014/main" id="{C7EE686E-AF76-4201-A094-51E599C58F2A}"/>
            </a:ext>
          </a:extLst>
        </xdr:cNvPr>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155501</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99D52896-17AD-49E7-845C-A50922EFAC02}"/>
            </a:ext>
          </a:extLst>
        </xdr:cNvPr>
        <xdr:cNvSpPr txBox="1"/>
      </xdr:nvSpPr>
      <xdr:spPr>
        <a:xfrm>
          <a:off x="4673600" y="1421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145687</xdr:rowOff>
    </xdr:from>
    <xdr:to>
      <xdr:col>20</xdr:col>
      <xdr:colOff>38100</xdr:colOff>
      <xdr:row>84</xdr:row>
      <xdr:rowOff>75837</xdr:rowOff>
    </xdr:to>
    <xdr:sp macro="" textlink="">
      <xdr:nvSpPr>
        <xdr:cNvPr id="264" name="楕円 263">
          <a:extLst>
            <a:ext uri="{FF2B5EF4-FFF2-40B4-BE49-F238E27FC236}">
              <a16:creationId xmlns:a16="http://schemas.microsoft.com/office/drawing/2014/main" id="{0F9B2DAD-C351-46A1-9BF2-35CC85269D22}"/>
            </a:ext>
          </a:extLst>
        </xdr:cNvPr>
        <xdr:cNvSpPr/>
      </xdr:nvSpPr>
      <xdr:spPr>
        <a:xfrm>
          <a:off x="3746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xdr:rowOff>
    </xdr:from>
    <xdr:to>
      <xdr:col>24</xdr:col>
      <xdr:colOff>63500</xdr:colOff>
      <xdr:row>84</xdr:row>
      <xdr:rowOff>25037</xdr:rowOff>
    </xdr:to>
    <xdr:cxnSp macro="">
      <xdr:nvCxnSpPr>
        <xdr:cNvPr id="265" name="直線コネクタ 264">
          <a:extLst>
            <a:ext uri="{FF2B5EF4-FFF2-40B4-BE49-F238E27FC236}">
              <a16:creationId xmlns:a16="http://schemas.microsoft.com/office/drawing/2014/main" id="{631453D1-FD02-4054-BCBF-421A827CDB4E}"/>
            </a:ext>
          </a:extLst>
        </xdr:cNvPr>
        <xdr:cNvCxnSpPr/>
      </xdr:nvCxnSpPr>
      <xdr:spPr>
        <a:xfrm flipV="1">
          <a:off x="3797300" y="144137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266" name="楕円 265">
          <a:extLst>
            <a:ext uri="{FF2B5EF4-FFF2-40B4-BE49-F238E27FC236}">
              <a16:creationId xmlns:a16="http://schemas.microsoft.com/office/drawing/2014/main" id="{53859882-CE39-4C4B-8734-2924E10F454F}"/>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25037</xdr:rowOff>
    </xdr:from>
    <xdr:to>
      <xdr:col>19</xdr:col>
      <xdr:colOff>177800</xdr:colOff>
      <xdr:row>84</xdr:row>
      <xdr:rowOff>100149</xdr:rowOff>
    </xdr:to>
    <xdr:cxnSp macro="">
      <xdr:nvCxnSpPr>
        <xdr:cNvPr id="267" name="直線コネクタ 266">
          <a:extLst>
            <a:ext uri="{FF2B5EF4-FFF2-40B4-BE49-F238E27FC236}">
              <a16:creationId xmlns:a16="http://schemas.microsoft.com/office/drawing/2014/main" id="{DAE6F942-E373-4560-81FD-C2765012343E}"/>
            </a:ext>
          </a:extLst>
        </xdr:cNvPr>
        <xdr:cNvCxnSpPr/>
      </xdr:nvCxnSpPr>
      <xdr:spPr>
        <a:xfrm flipV="1">
          <a:off x="2908300" y="144268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a:extLst>
            <a:ext uri="{FF2B5EF4-FFF2-40B4-BE49-F238E27FC236}">
              <a16:creationId xmlns:a16="http://schemas.microsoft.com/office/drawing/2014/main" id="{6E5A2B94-58EB-40F3-87D0-F022E0B36BF7}"/>
            </a:ext>
          </a:extLst>
        </xdr:cNvPr>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269" name="n_2aveValue【福祉施設】&#10;有形固定資産減価償却率">
          <a:extLst>
            <a:ext uri="{FF2B5EF4-FFF2-40B4-BE49-F238E27FC236}">
              <a16:creationId xmlns:a16="http://schemas.microsoft.com/office/drawing/2014/main" id="{B00CE61F-3968-43AB-ACB0-6D95AE17A93D}"/>
            </a:ext>
          </a:extLst>
        </xdr:cNvPr>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92364</xdr:rowOff>
    </xdr:from>
    <xdr:ext cx="405111" cy="259045"/>
    <xdr:sp macro="" textlink="">
      <xdr:nvSpPr>
        <xdr:cNvPr id="270" name="n_1mainValue【福祉施設】&#10;有形固定資産減価償却率">
          <a:extLst>
            <a:ext uri="{FF2B5EF4-FFF2-40B4-BE49-F238E27FC236}">
              <a16:creationId xmlns:a16="http://schemas.microsoft.com/office/drawing/2014/main" id="{1C341DCD-DFD2-4B6D-B15E-7C1CDD8BA0FC}"/>
            </a:ext>
          </a:extLst>
        </xdr:cNvPr>
        <xdr:cNvSpPr txBox="1"/>
      </xdr:nvSpPr>
      <xdr:spPr>
        <a:xfrm>
          <a:off x="3582044" y="141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167476</xdr:rowOff>
    </xdr:from>
    <xdr:ext cx="405111" cy="259045"/>
    <xdr:sp macro="" textlink="">
      <xdr:nvSpPr>
        <xdr:cNvPr id="271" name="n_2mainValue【福祉施設】&#10;有形固定資産減価償却率">
          <a:extLst>
            <a:ext uri="{FF2B5EF4-FFF2-40B4-BE49-F238E27FC236}">
              <a16:creationId xmlns:a16="http://schemas.microsoft.com/office/drawing/2014/main" id="{5E3A1BCD-A572-425C-B599-44DD0BA066CF}"/>
            </a:ext>
          </a:extLst>
        </xdr:cNvPr>
        <xdr:cNvSpPr txBox="1"/>
      </xdr:nvSpPr>
      <xdr:spPr>
        <a:xfrm>
          <a:off x="2705744" y="1422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6EF952F2-C4A7-453C-8F0D-D0C066B5AC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99BA6082-C9E6-4800-97C5-04D6320ADC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4045266B-4D2F-4E00-9CC9-8D2260C910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15F9D43-C5E0-4082-B969-9DDE15A7E4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86D7663D-20BA-4EAD-8148-6CDC952976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9EA3D613-97D9-432A-ADA4-203C3C4BE8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DBB866A-3445-465F-A328-49CFCB9CBB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1BACFADC-C351-436E-AFB4-4EB4FA5057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78EC40D8-3503-43FA-B636-42C9839E7F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98A13270-53BD-442F-81FD-31961E6973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CB2C0DA7-606D-407F-BA48-FE5D6B42B3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45DB5F56-2AB6-4DFA-BDA4-EB1533E01AD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4B1B275D-9475-4837-BBF4-73C0561FE7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30757E11-D61A-4DF4-9AC8-20512516AAF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644331F3-6F75-40FB-88D3-F4807ABAE31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0968284C-71C4-4005-9AF1-A417EF88B8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788C7985-BD9A-42C6-B573-E5BC9CE9D48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10B2FAE2-0E35-4D5D-B647-6B38655C7D1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1D282989-B0AB-4A92-81B6-3768219655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EF6EE334-B619-45C5-9699-DFD3E9A1D52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6521CC73-D1FE-46EE-86C2-3DD4110FBE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E58F9F17-F799-4A92-8CB4-BDFA7085E5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0B53B3B1-7252-4534-8925-43D7AE829D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a:extLst>
            <a:ext uri="{FF2B5EF4-FFF2-40B4-BE49-F238E27FC236}">
              <a16:creationId xmlns:a16="http://schemas.microsoft.com/office/drawing/2014/main" id="{B671C8FA-40E0-4569-8A25-231326E7379B}"/>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a:extLst>
            <a:ext uri="{FF2B5EF4-FFF2-40B4-BE49-F238E27FC236}">
              <a16:creationId xmlns:a16="http://schemas.microsoft.com/office/drawing/2014/main" id="{394E31E4-4FD0-478A-80AE-ACA4FA07E16A}"/>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a:extLst>
            <a:ext uri="{FF2B5EF4-FFF2-40B4-BE49-F238E27FC236}">
              <a16:creationId xmlns:a16="http://schemas.microsoft.com/office/drawing/2014/main" id="{A34A40AE-BDB3-47CE-B5BD-60FD8971102C}"/>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a:extLst>
            <a:ext uri="{FF2B5EF4-FFF2-40B4-BE49-F238E27FC236}">
              <a16:creationId xmlns:a16="http://schemas.microsoft.com/office/drawing/2014/main" id="{F38C8369-23C8-426A-BD9D-2600E2CD7B2E}"/>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a:extLst>
            <a:ext uri="{FF2B5EF4-FFF2-40B4-BE49-F238E27FC236}">
              <a16:creationId xmlns:a16="http://schemas.microsoft.com/office/drawing/2014/main" id="{E1958819-7779-4728-B81C-74B3DA7FC16B}"/>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a:extLst>
            <a:ext uri="{FF2B5EF4-FFF2-40B4-BE49-F238E27FC236}">
              <a16:creationId xmlns:a16="http://schemas.microsoft.com/office/drawing/2014/main" id="{4CACD883-BB2B-426C-A8B6-777CA0F87024}"/>
            </a:ext>
          </a:extLst>
        </xdr:cNvPr>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a:extLst>
            <a:ext uri="{FF2B5EF4-FFF2-40B4-BE49-F238E27FC236}">
              <a16:creationId xmlns:a16="http://schemas.microsoft.com/office/drawing/2014/main" id="{681F3697-E583-4AEC-ACEA-5436CC376832}"/>
            </a:ext>
          </a:extLst>
        </xdr:cNvPr>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a:extLst>
            <a:ext uri="{FF2B5EF4-FFF2-40B4-BE49-F238E27FC236}">
              <a16:creationId xmlns:a16="http://schemas.microsoft.com/office/drawing/2014/main" id="{E2763C21-0E8B-4546-85C5-C776972D3636}"/>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a:extLst>
            <a:ext uri="{FF2B5EF4-FFF2-40B4-BE49-F238E27FC236}">
              <a16:creationId xmlns:a16="http://schemas.microsoft.com/office/drawing/2014/main" id="{E30EA71F-B757-4C12-B0CE-98202454B473}"/>
            </a:ext>
          </a:extLst>
        </xdr:cNvPr>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FF8AB2-6E59-45B7-9940-6A0BC2B89A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AFF95CA-F629-4596-9EE9-3AABA00AEC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6AEDB3F-FB73-40D5-9BBC-5AEBEDB77D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EAFADF0-3579-47A6-B47A-6BFFF34C06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72C6062-8DB9-44BA-82C8-95D743349E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09" name="楕円 308">
          <a:extLst>
            <a:ext uri="{FF2B5EF4-FFF2-40B4-BE49-F238E27FC236}">
              <a16:creationId xmlns:a16="http://schemas.microsoft.com/office/drawing/2014/main" id="{AE37D3E2-EFA7-4898-BF21-FD0D7A4EEC79}"/>
            </a:ext>
          </a:extLst>
        </xdr:cNvPr>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10" name="【福祉施設】&#10;一人当たり面積該当値テキスト">
          <a:extLst>
            <a:ext uri="{FF2B5EF4-FFF2-40B4-BE49-F238E27FC236}">
              <a16:creationId xmlns:a16="http://schemas.microsoft.com/office/drawing/2014/main" id="{04345C16-1AFF-4099-B9A6-A414DFA3237D}"/>
            </a:ext>
          </a:extLst>
        </xdr:cNvPr>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170180</xdr:rowOff>
    </xdr:from>
    <xdr:to>
      <xdr:col>50</xdr:col>
      <xdr:colOff>165100</xdr:colOff>
      <xdr:row>79</xdr:row>
      <xdr:rowOff>100330</xdr:rowOff>
    </xdr:to>
    <xdr:sp macro="" textlink="">
      <xdr:nvSpPr>
        <xdr:cNvPr id="311" name="楕円 310">
          <a:extLst>
            <a:ext uri="{FF2B5EF4-FFF2-40B4-BE49-F238E27FC236}">
              <a16:creationId xmlns:a16="http://schemas.microsoft.com/office/drawing/2014/main" id="{F8C3011C-1F14-4A0A-9D3B-E7E30459CCBC}"/>
            </a:ext>
          </a:extLst>
        </xdr:cNvPr>
        <xdr:cNvSpPr/>
      </xdr:nvSpPr>
      <xdr:spPr>
        <a:xfrm>
          <a:off x="958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49530</xdr:rowOff>
    </xdr:from>
    <xdr:to>
      <xdr:col>55</xdr:col>
      <xdr:colOff>0</xdr:colOff>
      <xdr:row>79</xdr:row>
      <xdr:rowOff>95250</xdr:rowOff>
    </xdr:to>
    <xdr:cxnSp macro="">
      <xdr:nvCxnSpPr>
        <xdr:cNvPr id="312" name="直線コネクタ 311">
          <a:extLst>
            <a:ext uri="{FF2B5EF4-FFF2-40B4-BE49-F238E27FC236}">
              <a16:creationId xmlns:a16="http://schemas.microsoft.com/office/drawing/2014/main" id="{8977339F-3DA2-4E2B-83C7-71D6628FE328}"/>
            </a:ext>
          </a:extLst>
        </xdr:cNvPr>
        <xdr:cNvCxnSpPr/>
      </xdr:nvCxnSpPr>
      <xdr:spPr>
        <a:xfrm>
          <a:off x="9639300" y="1359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162561</xdr:rowOff>
    </xdr:from>
    <xdr:to>
      <xdr:col>46</xdr:col>
      <xdr:colOff>38100</xdr:colOff>
      <xdr:row>79</xdr:row>
      <xdr:rowOff>92711</xdr:rowOff>
    </xdr:to>
    <xdr:sp macro="" textlink="">
      <xdr:nvSpPr>
        <xdr:cNvPr id="313" name="楕円 312">
          <a:extLst>
            <a:ext uri="{FF2B5EF4-FFF2-40B4-BE49-F238E27FC236}">
              <a16:creationId xmlns:a16="http://schemas.microsoft.com/office/drawing/2014/main" id="{11EA43E7-39F2-47B2-BB93-74A7610FA8A0}"/>
            </a:ext>
          </a:extLst>
        </xdr:cNvPr>
        <xdr:cNvSpPr/>
      </xdr:nvSpPr>
      <xdr:spPr>
        <a:xfrm>
          <a:off x="8699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41911</xdr:rowOff>
    </xdr:from>
    <xdr:to>
      <xdr:col>50</xdr:col>
      <xdr:colOff>114300</xdr:colOff>
      <xdr:row>79</xdr:row>
      <xdr:rowOff>49530</xdr:rowOff>
    </xdr:to>
    <xdr:cxnSp macro="">
      <xdr:nvCxnSpPr>
        <xdr:cNvPr id="314" name="直線コネクタ 313">
          <a:extLst>
            <a:ext uri="{FF2B5EF4-FFF2-40B4-BE49-F238E27FC236}">
              <a16:creationId xmlns:a16="http://schemas.microsoft.com/office/drawing/2014/main" id="{18DD1BE7-EDC4-4BF0-9B1E-30C95F5E4738}"/>
            </a:ext>
          </a:extLst>
        </xdr:cNvPr>
        <xdr:cNvCxnSpPr/>
      </xdr:nvCxnSpPr>
      <xdr:spPr>
        <a:xfrm>
          <a:off x="8750300" y="13586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a:extLst>
            <a:ext uri="{FF2B5EF4-FFF2-40B4-BE49-F238E27FC236}">
              <a16:creationId xmlns:a16="http://schemas.microsoft.com/office/drawing/2014/main" id="{DD814D10-13FA-432E-80D1-D43B32811884}"/>
            </a:ext>
          </a:extLst>
        </xdr:cNvPr>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a:extLst>
            <a:ext uri="{FF2B5EF4-FFF2-40B4-BE49-F238E27FC236}">
              <a16:creationId xmlns:a16="http://schemas.microsoft.com/office/drawing/2014/main" id="{05A3B571-F0F1-491C-A373-D4F7D51D1F08}"/>
            </a:ext>
          </a:extLst>
        </xdr:cNvPr>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116857</xdr:rowOff>
    </xdr:from>
    <xdr:ext cx="469744" cy="259045"/>
    <xdr:sp macro="" textlink="">
      <xdr:nvSpPr>
        <xdr:cNvPr id="317" name="n_1mainValue【福祉施設】&#10;一人当たり面積">
          <a:extLst>
            <a:ext uri="{FF2B5EF4-FFF2-40B4-BE49-F238E27FC236}">
              <a16:creationId xmlns:a16="http://schemas.microsoft.com/office/drawing/2014/main" id="{28B0FB69-BFF4-46FC-AA65-550F158BAA64}"/>
            </a:ext>
          </a:extLst>
        </xdr:cNvPr>
        <xdr:cNvSpPr txBox="1"/>
      </xdr:nvSpPr>
      <xdr:spPr>
        <a:xfrm>
          <a:off x="9391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109238</xdr:rowOff>
    </xdr:from>
    <xdr:ext cx="469744" cy="259045"/>
    <xdr:sp macro="" textlink="">
      <xdr:nvSpPr>
        <xdr:cNvPr id="318" name="n_2mainValue【福祉施設】&#10;一人当たり面積">
          <a:extLst>
            <a:ext uri="{FF2B5EF4-FFF2-40B4-BE49-F238E27FC236}">
              <a16:creationId xmlns:a16="http://schemas.microsoft.com/office/drawing/2014/main" id="{CE876FA3-8F1B-426A-809E-E5BF113FC6E6}"/>
            </a:ext>
          </a:extLst>
        </xdr:cNvPr>
        <xdr:cNvSpPr txBox="1"/>
      </xdr:nvSpPr>
      <xdr:spPr>
        <a:xfrm>
          <a:off x="85154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A5828779-4B38-43DD-94B5-7C6F6FBC450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F576A746-FDF2-41F2-B752-507198DBC7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D7684C4E-1090-412C-8AE2-C1AAE9C7A8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1C10CDBC-9AFA-4CAE-9429-BDE405D4AD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C7F6E0AE-3B1A-439C-B3BF-84E7AA1DC8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99023319-47DE-4D02-9603-A9D57C8257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E752DFAE-3A6F-4F61-B0F1-D52BB9876A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C0DE8665-C889-4587-9D6E-C8D1013462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DA6EBD00-9FB5-421A-AE5C-C0736824C9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F677F53F-5805-407C-9E5E-69B9C7B6EC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a:extLst>
            <a:ext uri="{FF2B5EF4-FFF2-40B4-BE49-F238E27FC236}">
              <a16:creationId xmlns:a16="http://schemas.microsoft.com/office/drawing/2014/main" id="{FDC4E193-CF16-45CD-B3B9-D41373A1290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a:extLst>
            <a:ext uri="{FF2B5EF4-FFF2-40B4-BE49-F238E27FC236}">
              <a16:creationId xmlns:a16="http://schemas.microsoft.com/office/drawing/2014/main" id="{6FF21616-7147-46C3-B4F1-3E3B48B870C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a:extLst>
            <a:ext uri="{FF2B5EF4-FFF2-40B4-BE49-F238E27FC236}">
              <a16:creationId xmlns:a16="http://schemas.microsoft.com/office/drawing/2014/main" id="{700A602A-AAC5-42A1-93E1-838CB852FEC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a:extLst>
            <a:ext uri="{FF2B5EF4-FFF2-40B4-BE49-F238E27FC236}">
              <a16:creationId xmlns:a16="http://schemas.microsoft.com/office/drawing/2014/main" id="{F27B80C7-28A7-4B35-ABB2-92E0E3BECB0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a:extLst>
            <a:ext uri="{FF2B5EF4-FFF2-40B4-BE49-F238E27FC236}">
              <a16:creationId xmlns:a16="http://schemas.microsoft.com/office/drawing/2014/main" id="{705D26F6-4064-4D3A-80E7-5F5617A08C4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a:extLst>
            <a:ext uri="{FF2B5EF4-FFF2-40B4-BE49-F238E27FC236}">
              <a16:creationId xmlns:a16="http://schemas.microsoft.com/office/drawing/2014/main" id="{DCD0855F-EF1A-4CCD-A97A-CD23C7544D2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a:extLst>
            <a:ext uri="{FF2B5EF4-FFF2-40B4-BE49-F238E27FC236}">
              <a16:creationId xmlns:a16="http://schemas.microsoft.com/office/drawing/2014/main" id="{2C691FC0-AF03-4958-9B40-C5F7615DEA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a:extLst>
            <a:ext uri="{FF2B5EF4-FFF2-40B4-BE49-F238E27FC236}">
              <a16:creationId xmlns:a16="http://schemas.microsoft.com/office/drawing/2014/main" id="{94A9B9F8-21D8-4096-A6E9-98BF1FDC9B7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a:extLst>
            <a:ext uri="{FF2B5EF4-FFF2-40B4-BE49-F238E27FC236}">
              <a16:creationId xmlns:a16="http://schemas.microsoft.com/office/drawing/2014/main" id="{4965EB0A-DFED-41CE-8834-3B78A40079B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a:extLst>
            <a:ext uri="{FF2B5EF4-FFF2-40B4-BE49-F238E27FC236}">
              <a16:creationId xmlns:a16="http://schemas.microsoft.com/office/drawing/2014/main" id="{8D1D72AD-007A-4CB3-B745-9D46F726629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a:extLst>
            <a:ext uri="{FF2B5EF4-FFF2-40B4-BE49-F238E27FC236}">
              <a16:creationId xmlns:a16="http://schemas.microsoft.com/office/drawing/2014/main" id="{E3DBED78-FF3B-4253-8723-616892FB660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2446EA53-AA0F-43AD-A8A8-AB836802101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a:extLst>
            <a:ext uri="{FF2B5EF4-FFF2-40B4-BE49-F238E27FC236}">
              <a16:creationId xmlns:a16="http://schemas.microsoft.com/office/drawing/2014/main" id="{FB95E08C-9536-481A-904A-A796C7B2D2E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a:extLst>
            <a:ext uri="{FF2B5EF4-FFF2-40B4-BE49-F238E27FC236}">
              <a16:creationId xmlns:a16="http://schemas.microsoft.com/office/drawing/2014/main" id="{9A33ACCA-397A-44E2-9BA6-333EF91719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a:extLst>
            <a:ext uri="{FF2B5EF4-FFF2-40B4-BE49-F238E27FC236}">
              <a16:creationId xmlns:a16="http://schemas.microsoft.com/office/drawing/2014/main" id="{BF7666D7-0049-486A-88DB-D49318334619}"/>
            </a:ext>
          </a:extLst>
        </xdr:cNvPr>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a:extLst>
            <a:ext uri="{FF2B5EF4-FFF2-40B4-BE49-F238E27FC236}">
              <a16:creationId xmlns:a16="http://schemas.microsoft.com/office/drawing/2014/main" id="{835BA03D-A081-4DF8-AB9C-3051DFEF0B5E}"/>
            </a:ext>
          </a:extLst>
        </xdr:cNvPr>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a:extLst>
            <a:ext uri="{FF2B5EF4-FFF2-40B4-BE49-F238E27FC236}">
              <a16:creationId xmlns:a16="http://schemas.microsoft.com/office/drawing/2014/main" id="{CA676B14-F0CF-4173-8EDC-4D0C5905693E}"/>
            </a:ext>
          </a:extLst>
        </xdr:cNvPr>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a:extLst>
            <a:ext uri="{FF2B5EF4-FFF2-40B4-BE49-F238E27FC236}">
              <a16:creationId xmlns:a16="http://schemas.microsoft.com/office/drawing/2014/main" id="{2AF02B7D-9684-4B28-B3B9-8F4A8C6C798C}"/>
            </a:ext>
          </a:extLst>
        </xdr:cNvPr>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a:extLst>
            <a:ext uri="{FF2B5EF4-FFF2-40B4-BE49-F238E27FC236}">
              <a16:creationId xmlns:a16="http://schemas.microsoft.com/office/drawing/2014/main" id="{15E7287F-DFE8-47F7-90A7-53EADC679ED9}"/>
            </a:ext>
          </a:extLst>
        </xdr:cNvPr>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a:extLst>
            <a:ext uri="{FF2B5EF4-FFF2-40B4-BE49-F238E27FC236}">
              <a16:creationId xmlns:a16="http://schemas.microsoft.com/office/drawing/2014/main" id="{EA36E3A1-CD3B-401B-A12B-555DB60FA267}"/>
            </a:ext>
          </a:extLst>
        </xdr:cNvPr>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a:extLst>
            <a:ext uri="{FF2B5EF4-FFF2-40B4-BE49-F238E27FC236}">
              <a16:creationId xmlns:a16="http://schemas.microsoft.com/office/drawing/2014/main" id="{5F81AA0C-CB0B-4B48-8A8E-666CA0D468B5}"/>
            </a:ext>
          </a:extLst>
        </xdr:cNvPr>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a:extLst>
            <a:ext uri="{FF2B5EF4-FFF2-40B4-BE49-F238E27FC236}">
              <a16:creationId xmlns:a16="http://schemas.microsoft.com/office/drawing/2014/main" id="{61EEE9B0-FA25-4EF3-8674-235D61547C9C}"/>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a:extLst>
            <a:ext uri="{FF2B5EF4-FFF2-40B4-BE49-F238E27FC236}">
              <a16:creationId xmlns:a16="http://schemas.microsoft.com/office/drawing/2014/main" id="{9F17CEDB-8947-450A-B815-12E9C00FEBD9}"/>
            </a:ext>
          </a:extLst>
        </xdr:cNvPr>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C8CF90CF-6AFC-466A-967D-3A1CC3C647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348AFA8-E43D-44AE-8369-3157267AD0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B71BC760-1C7B-4E77-ADDE-FBB4AEAB978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817365F-CDAF-4205-9F94-B5A410B4B4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B03D965A-D449-41FA-9D8D-F8343926964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357" name="楕円 356">
          <a:extLst>
            <a:ext uri="{FF2B5EF4-FFF2-40B4-BE49-F238E27FC236}">
              <a16:creationId xmlns:a16="http://schemas.microsoft.com/office/drawing/2014/main" id="{43ED67F9-3164-4768-AFF5-154E264A9D0B}"/>
            </a:ext>
          </a:extLst>
        </xdr:cNvPr>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358" name="【市民会館】&#10;有形固定資産減価償却率該当値テキスト">
          <a:extLst>
            <a:ext uri="{FF2B5EF4-FFF2-40B4-BE49-F238E27FC236}">
              <a16:creationId xmlns:a16="http://schemas.microsoft.com/office/drawing/2014/main" id="{B97F25A6-DE6C-47AB-B526-CBDD4D64A525}"/>
            </a:ext>
          </a:extLst>
        </xdr:cNvPr>
        <xdr:cNvSpPr txBox="1"/>
      </xdr:nvSpPr>
      <xdr:spPr>
        <a:xfrm>
          <a:off x="4673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78739</xdr:rowOff>
    </xdr:from>
    <xdr:to>
      <xdr:col>20</xdr:col>
      <xdr:colOff>38100</xdr:colOff>
      <xdr:row>106</xdr:row>
      <xdr:rowOff>8889</xdr:rowOff>
    </xdr:to>
    <xdr:sp macro="" textlink="">
      <xdr:nvSpPr>
        <xdr:cNvPr id="359" name="楕円 358">
          <a:extLst>
            <a:ext uri="{FF2B5EF4-FFF2-40B4-BE49-F238E27FC236}">
              <a16:creationId xmlns:a16="http://schemas.microsoft.com/office/drawing/2014/main" id="{6826E0D2-5987-4F12-865B-FEDC1E31A099}"/>
            </a:ext>
          </a:extLst>
        </xdr:cNvPr>
        <xdr:cNvSpPr/>
      </xdr:nvSpPr>
      <xdr:spPr>
        <a:xfrm>
          <a:off x="3746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129539</xdr:rowOff>
    </xdr:to>
    <xdr:cxnSp macro="">
      <xdr:nvCxnSpPr>
        <xdr:cNvPr id="360" name="直線コネクタ 359">
          <a:extLst>
            <a:ext uri="{FF2B5EF4-FFF2-40B4-BE49-F238E27FC236}">
              <a16:creationId xmlns:a16="http://schemas.microsoft.com/office/drawing/2014/main" id="{556F0BDE-D0E6-4907-B422-2F787A9B9B52}"/>
            </a:ext>
          </a:extLst>
        </xdr:cNvPr>
        <xdr:cNvCxnSpPr/>
      </xdr:nvCxnSpPr>
      <xdr:spPr>
        <a:xfrm flipV="1">
          <a:off x="3797300" y="180670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109220</xdr:rowOff>
    </xdr:from>
    <xdr:to>
      <xdr:col>15</xdr:col>
      <xdr:colOff>101600</xdr:colOff>
      <xdr:row>106</xdr:row>
      <xdr:rowOff>39370</xdr:rowOff>
    </xdr:to>
    <xdr:sp macro="" textlink="">
      <xdr:nvSpPr>
        <xdr:cNvPr id="361" name="楕円 360">
          <a:extLst>
            <a:ext uri="{FF2B5EF4-FFF2-40B4-BE49-F238E27FC236}">
              <a16:creationId xmlns:a16="http://schemas.microsoft.com/office/drawing/2014/main" id="{588E56D1-DB27-4288-A3DE-76F9DE24F1D5}"/>
            </a:ext>
          </a:extLst>
        </xdr:cNvPr>
        <xdr:cNvSpPr/>
      </xdr:nvSpPr>
      <xdr:spPr>
        <a:xfrm>
          <a:off x="2857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105</xdr:row>
      <xdr:rowOff>160020</xdr:rowOff>
    </xdr:to>
    <xdr:cxnSp macro="">
      <xdr:nvCxnSpPr>
        <xdr:cNvPr id="362" name="直線コネクタ 361">
          <a:extLst>
            <a:ext uri="{FF2B5EF4-FFF2-40B4-BE49-F238E27FC236}">
              <a16:creationId xmlns:a16="http://schemas.microsoft.com/office/drawing/2014/main" id="{9773EFE0-124E-4BC1-9603-D3E04B263BCC}"/>
            </a:ext>
          </a:extLst>
        </xdr:cNvPr>
        <xdr:cNvCxnSpPr/>
      </xdr:nvCxnSpPr>
      <xdr:spPr>
        <a:xfrm flipV="1">
          <a:off x="2908300" y="18131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a:extLst>
            <a:ext uri="{FF2B5EF4-FFF2-40B4-BE49-F238E27FC236}">
              <a16:creationId xmlns:a16="http://schemas.microsoft.com/office/drawing/2014/main" id="{4EAEAA6D-47A4-4F55-BEA8-5AA229167C1A}"/>
            </a:ext>
          </a:extLst>
        </xdr:cNvPr>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a:extLst>
            <a:ext uri="{FF2B5EF4-FFF2-40B4-BE49-F238E27FC236}">
              <a16:creationId xmlns:a16="http://schemas.microsoft.com/office/drawing/2014/main" id="{E0FD6C4C-6C0A-42EE-9B54-4FA398154131}"/>
            </a:ext>
          </a:extLst>
        </xdr:cNvPr>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25416</xdr:rowOff>
    </xdr:from>
    <xdr:ext cx="405111" cy="259045"/>
    <xdr:sp macro="" textlink="">
      <xdr:nvSpPr>
        <xdr:cNvPr id="365" name="n_1mainValue【市民会館】&#10;有形固定資産減価償却率">
          <a:extLst>
            <a:ext uri="{FF2B5EF4-FFF2-40B4-BE49-F238E27FC236}">
              <a16:creationId xmlns:a16="http://schemas.microsoft.com/office/drawing/2014/main" id="{3F7C8882-8B5D-45DC-AE46-D7AF9B98889E}"/>
            </a:ext>
          </a:extLst>
        </xdr:cNvPr>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55897</xdr:rowOff>
    </xdr:from>
    <xdr:ext cx="405111" cy="259045"/>
    <xdr:sp macro="" textlink="">
      <xdr:nvSpPr>
        <xdr:cNvPr id="366" name="n_2mainValue【市民会館】&#10;有形固定資産減価償却率">
          <a:extLst>
            <a:ext uri="{FF2B5EF4-FFF2-40B4-BE49-F238E27FC236}">
              <a16:creationId xmlns:a16="http://schemas.microsoft.com/office/drawing/2014/main" id="{E935CD93-F580-4EE7-8CE9-1B679239818D}"/>
            </a:ext>
          </a:extLst>
        </xdr:cNvPr>
        <xdr:cNvSpPr txBox="1"/>
      </xdr:nvSpPr>
      <xdr:spPr>
        <a:xfrm>
          <a:off x="2705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5019A118-C996-4EC0-B620-1A80A8D898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15AD3207-8EC1-4203-AD43-E2887B8990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8392A0B5-931A-4EF2-ABFA-133E86DF86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A9910BCA-5A52-411C-8281-7D603D1338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8CB6E5F7-576D-46AE-A3BB-D6DD37C22E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D44EF9D7-3A40-4EAE-A73E-35F85AB704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0FF6F2D5-F3CE-466F-B468-3C1802EF1B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2FF790D8-093A-4375-8171-80AA2A98B8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a:extLst>
            <a:ext uri="{FF2B5EF4-FFF2-40B4-BE49-F238E27FC236}">
              <a16:creationId xmlns:a16="http://schemas.microsoft.com/office/drawing/2014/main" id="{2448CA75-38A5-48E5-9B75-D41C0C2A10A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a:extLst>
            <a:ext uri="{FF2B5EF4-FFF2-40B4-BE49-F238E27FC236}">
              <a16:creationId xmlns:a16="http://schemas.microsoft.com/office/drawing/2014/main" id="{9C8C4A6E-1D4C-4AB0-A817-4FAE56AF373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a:extLst>
            <a:ext uri="{FF2B5EF4-FFF2-40B4-BE49-F238E27FC236}">
              <a16:creationId xmlns:a16="http://schemas.microsoft.com/office/drawing/2014/main" id="{6C834310-CB1A-4544-A76E-56C25A4894A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E33572DB-0AA9-4BC1-8BFE-CE531AB242E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a:extLst>
            <a:ext uri="{FF2B5EF4-FFF2-40B4-BE49-F238E27FC236}">
              <a16:creationId xmlns:a16="http://schemas.microsoft.com/office/drawing/2014/main" id="{DF2B73FA-1504-4D9D-8746-3BFFF60B5B4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a:extLst>
            <a:ext uri="{FF2B5EF4-FFF2-40B4-BE49-F238E27FC236}">
              <a16:creationId xmlns:a16="http://schemas.microsoft.com/office/drawing/2014/main" id="{C967F753-CA16-417D-B8FE-86EF81CC4BC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a:extLst>
            <a:ext uri="{FF2B5EF4-FFF2-40B4-BE49-F238E27FC236}">
              <a16:creationId xmlns:a16="http://schemas.microsoft.com/office/drawing/2014/main" id="{4A472A29-B94C-49F4-8CE3-1AB5C254668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a:extLst>
            <a:ext uri="{FF2B5EF4-FFF2-40B4-BE49-F238E27FC236}">
              <a16:creationId xmlns:a16="http://schemas.microsoft.com/office/drawing/2014/main" id="{6E550906-F779-425F-B27E-F7BE3C9908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a:extLst>
            <a:ext uri="{FF2B5EF4-FFF2-40B4-BE49-F238E27FC236}">
              <a16:creationId xmlns:a16="http://schemas.microsoft.com/office/drawing/2014/main" id="{80087AC0-9D9A-4BDC-9AA3-F9AC11980B2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a:extLst>
            <a:ext uri="{FF2B5EF4-FFF2-40B4-BE49-F238E27FC236}">
              <a16:creationId xmlns:a16="http://schemas.microsoft.com/office/drawing/2014/main" id="{13E42D07-A799-45D8-B197-E3A5CA0DB1A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a:extLst>
            <a:ext uri="{FF2B5EF4-FFF2-40B4-BE49-F238E27FC236}">
              <a16:creationId xmlns:a16="http://schemas.microsoft.com/office/drawing/2014/main" id="{58F16616-2A91-4DE4-8D80-12021FB2F67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a:extLst>
            <a:ext uri="{FF2B5EF4-FFF2-40B4-BE49-F238E27FC236}">
              <a16:creationId xmlns:a16="http://schemas.microsoft.com/office/drawing/2014/main" id="{C2E21EFF-9E94-4A89-B2B4-4726E126C18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DF22730F-D6C8-4255-A631-87BC86FEAB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C632DD29-F0FF-47DA-BA2D-28115126C41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26A75E3F-BA4F-4184-B073-F9FEA5D997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a:extLst>
            <a:ext uri="{FF2B5EF4-FFF2-40B4-BE49-F238E27FC236}">
              <a16:creationId xmlns:a16="http://schemas.microsoft.com/office/drawing/2014/main" id="{C6C0AE24-FE3D-4C1B-85D2-D26E6E05B845}"/>
            </a:ext>
          </a:extLst>
        </xdr:cNvPr>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a:extLst>
            <a:ext uri="{FF2B5EF4-FFF2-40B4-BE49-F238E27FC236}">
              <a16:creationId xmlns:a16="http://schemas.microsoft.com/office/drawing/2014/main" id="{5022E3FA-DB50-453B-9E24-4934C7ABF8F7}"/>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a:extLst>
            <a:ext uri="{FF2B5EF4-FFF2-40B4-BE49-F238E27FC236}">
              <a16:creationId xmlns:a16="http://schemas.microsoft.com/office/drawing/2014/main" id="{67976AB2-0328-4A69-B7A7-0BA30C6C58F5}"/>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a:extLst>
            <a:ext uri="{FF2B5EF4-FFF2-40B4-BE49-F238E27FC236}">
              <a16:creationId xmlns:a16="http://schemas.microsoft.com/office/drawing/2014/main" id="{D67A0110-7386-468E-8F42-B5E3C6B28E74}"/>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a:extLst>
            <a:ext uri="{FF2B5EF4-FFF2-40B4-BE49-F238E27FC236}">
              <a16:creationId xmlns:a16="http://schemas.microsoft.com/office/drawing/2014/main" id="{A26DAD17-AF90-42C3-A02F-402FAD2B1C97}"/>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a:extLst>
            <a:ext uri="{FF2B5EF4-FFF2-40B4-BE49-F238E27FC236}">
              <a16:creationId xmlns:a16="http://schemas.microsoft.com/office/drawing/2014/main" id="{75675FE1-41DE-4FEC-A2E0-CDD2E9711951}"/>
            </a:ext>
          </a:extLst>
        </xdr:cNvPr>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a:extLst>
            <a:ext uri="{FF2B5EF4-FFF2-40B4-BE49-F238E27FC236}">
              <a16:creationId xmlns:a16="http://schemas.microsoft.com/office/drawing/2014/main" id="{C801916B-15CB-48E5-93D9-4F2C23D5CFDD}"/>
            </a:ext>
          </a:extLst>
        </xdr:cNvPr>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a:extLst>
            <a:ext uri="{FF2B5EF4-FFF2-40B4-BE49-F238E27FC236}">
              <a16:creationId xmlns:a16="http://schemas.microsoft.com/office/drawing/2014/main" id="{8F74F081-2E6E-4C40-9A51-4205A8A0FDF5}"/>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a:extLst>
            <a:ext uri="{FF2B5EF4-FFF2-40B4-BE49-F238E27FC236}">
              <a16:creationId xmlns:a16="http://schemas.microsoft.com/office/drawing/2014/main" id="{F18B7C40-FF67-42E3-A45E-BC7E77974FD3}"/>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10F96D7-A9F3-4DE7-B77F-5EF0DA17538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05DC68F-1FAF-4DEF-A387-77C4162663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A7DF83A-D742-4155-BF5D-0DFE54EBE42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C9DDD91C-2BB3-479A-B23C-7A58E13757D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80ED961-325F-4898-935D-057B8060A0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101600</xdr:rowOff>
    </xdr:from>
    <xdr:to>
      <xdr:col>55</xdr:col>
      <xdr:colOff>50800</xdr:colOff>
      <xdr:row>102</xdr:row>
      <xdr:rowOff>31750</xdr:rowOff>
    </xdr:to>
    <xdr:sp macro="" textlink="">
      <xdr:nvSpPr>
        <xdr:cNvPr id="404" name="楕円 403">
          <a:extLst>
            <a:ext uri="{FF2B5EF4-FFF2-40B4-BE49-F238E27FC236}">
              <a16:creationId xmlns:a16="http://schemas.microsoft.com/office/drawing/2014/main" id="{48C7AB3B-51DA-47F4-B04D-D4659BC81F26}"/>
            </a:ext>
          </a:extLst>
        </xdr:cNvPr>
        <xdr:cNvSpPr/>
      </xdr:nvSpPr>
      <xdr:spPr>
        <a:xfrm>
          <a:off x="10426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124477</xdr:rowOff>
    </xdr:from>
    <xdr:ext cx="469744" cy="259045"/>
    <xdr:sp macro="" textlink="">
      <xdr:nvSpPr>
        <xdr:cNvPr id="405" name="【市民会館】&#10;一人当たり面積該当値テキスト">
          <a:extLst>
            <a:ext uri="{FF2B5EF4-FFF2-40B4-BE49-F238E27FC236}">
              <a16:creationId xmlns:a16="http://schemas.microsoft.com/office/drawing/2014/main" id="{8B73988C-491B-47CA-9B85-46C284045A03}"/>
            </a:ext>
          </a:extLst>
        </xdr:cNvPr>
        <xdr:cNvSpPr txBox="1"/>
      </xdr:nvSpPr>
      <xdr:spPr>
        <a:xfrm>
          <a:off x="10515600"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06" name="楕円 405">
          <a:extLst>
            <a:ext uri="{FF2B5EF4-FFF2-40B4-BE49-F238E27FC236}">
              <a16:creationId xmlns:a16="http://schemas.microsoft.com/office/drawing/2014/main" id="{2C86D47A-D97A-43A8-BE39-20B4F342D775}"/>
            </a:ext>
          </a:extLst>
        </xdr:cNvPr>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152400</xdr:rowOff>
    </xdr:from>
    <xdr:to>
      <xdr:col>55</xdr:col>
      <xdr:colOff>0</xdr:colOff>
      <xdr:row>106</xdr:row>
      <xdr:rowOff>22861</xdr:rowOff>
    </xdr:to>
    <xdr:cxnSp macro="">
      <xdr:nvCxnSpPr>
        <xdr:cNvPr id="407" name="直線コネクタ 406">
          <a:extLst>
            <a:ext uri="{FF2B5EF4-FFF2-40B4-BE49-F238E27FC236}">
              <a16:creationId xmlns:a16="http://schemas.microsoft.com/office/drawing/2014/main" id="{B0CA8F72-F251-4E24-9AD7-225B8E854792}"/>
            </a:ext>
          </a:extLst>
        </xdr:cNvPr>
        <xdr:cNvCxnSpPr/>
      </xdr:nvCxnSpPr>
      <xdr:spPr>
        <a:xfrm flipV="1">
          <a:off x="9639300" y="17468850"/>
          <a:ext cx="838200" cy="7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147320</xdr:rowOff>
    </xdr:from>
    <xdr:to>
      <xdr:col>46</xdr:col>
      <xdr:colOff>38100</xdr:colOff>
      <xdr:row>106</xdr:row>
      <xdr:rowOff>77470</xdr:rowOff>
    </xdr:to>
    <xdr:sp macro="" textlink="">
      <xdr:nvSpPr>
        <xdr:cNvPr id="408" name="楕円 407">
          <a:extLst>
            <a:ext uri="{FF2B5EF4-FFF2-40B4-BE49-F238E27FC236}">
              <a16:creationId xmlns:a16="http://schemas.microsoft.com/office/drawing/2014/main" id="{45E44415-AB01-47FA-9827-E968F380C427}"/>
            </a:ext>
          </a:extLst>
        </xdr:cNvPr>
        <xdr:cNvSpPr/>
      </xdr:nvSpPr>
      <xdr:spPr>
        <a:xfrm>
          <a:off x="8699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26670</xdr:rowOff>
    </xdr:to>
    <xdr:cxnSp macro="">
      <xdr:nvCxnSpPr>
        <xdr:cNvPr id="409" name="直線コネクタ 408">
          <a:extLst>
            <a:ext uri="{FF2B5EF4-FFF2-40B4-BE49-F238E27FC236}">
              <a16:creationId xmlns:a16="http://schemas.microsoft.com/office/drawing/2014/main" id="{A8DF675A-668E-4841-BDD6-C2B6F792C975}"/>
            </a:ext>
          </a:extLst>
        </xdr:cNvPr>
        <xdr:cNvCxnSpPr/>
      </xdr:nvCxnSpPr>
      <xdr:spPr>
        <a:xfrm flipV="1">
          <a:off x="8750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a:extLst>
            <a:ext uri="{FF2B5EF4-FFF2-40B4-BE49-F238E27FC236}">
              <a16:creationId xmlns:a16="http://schemas.microsoft.com/office/drawing/2014/main" id="{F0560E27-C43B-4A20-A311-A21EA678C933}"/>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11" name="n_2aveValue【市民会館】&#10;一人当たり面積">
          <a:extLst>
            <a:ext uri="{FF2B5EF4-FFF2-40B4-BE49-F238E27FC236}">
              <a16:creationId xmlns:a16="http://schemas.microsoft.com/office/drawing/2014/main" id="{F5B5FCB6-739B-4C62-9163-3FADE4F01A62}"/>
            </a:ext>
          </a:extLst>
        </xdr:cNvPr>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90188</xdr:rowOff>
    </xdr:from>
    <xdr:ext cx="469744" cy="259045"/>
    <xdr:sp macro="" textlink="">
      <xdr:nvSpPr>
        <xdr:cNvPr id="412" name="n_1mainValue【市民会館】&#10;一人当たり面積">
          <a:extLst>
            <a:ext uri="{FF2B5EF4-FFF2-40B4-BE49-F238E27FC236}">
              <a16:creationId xmlns:a16="http://schemas.microsoft.com/office/drawing/2014/main" id="{C0D72C77-94C7-4AB7-9D54-40CF62F6DA46}"/>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68597</xdr:rowOff>
    </xdr:from>
    <xdr:ext cx="469744" cy="259045"/>
    <xdr:sp macro="" textlink="">
      <xdr:nvSpPr>
        <xdr:cNvPr id="413" name="n_2mainValue【市民会館】&#10;一人当たり面積">
          <a:extLst>
            <a:ext uri="{FF2B5EF4-FFF2-40B4-BE49-F238E27FC236}">
              <a16:creationId xmlns:a16="http://schemas.microsoft.com/office/drawing/2014/main" id="{1706176E-7254-4EC8-A1E0-B358EB9A8616}"/>
            </a:ext>
          </a:extLst>
        </xdr:cNvPr>
        <xdr:cNvSpPr txBox="1"/>
      </xdr:nvSpPr>
      <xdr:spPr>
        <a:xfrm>
          <a:off x="8515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0625C1F0-5C11-4EA4-A3FD-81A0766713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092EAC53-A9C3-46C8-B6C8-EBB49D2C02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763A8A96-37CA-4EF7-B94A-1948A15AA39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1934169E-B928-4403-88B1-BC5AA78A5C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4BA1D3EB-2326-4C70-AD41-2D8E0C6B18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625639D6-F8B8-46E9-A410-347ACE486D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014F710C-5BE9-434A-A217-7D6938C1025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4375C634-B6DB-4584-AEDF-D9E8E63051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357974AA-4E9F-4CFE-B9BE-5DCE2920C0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A215C40E-50D7-4305-9375-30563C39F4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a:extLst>
            <a:ext uri="{FF2B5EF4-FFF2-40B4-BE49-F238E27FC236}">
              <a16:creationId xmlns:a16="http://schemas.microsoft.com/office/drawing/2014/main" id="{D8C41BBC-D242-434A-ACD7-9758AA18283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a:extLst>
            <a:ext uri="{FF2B5EF4-FFF2-40B4-BE49-F238E27FC236}">
              <a16:creationId xmlns:a16="http://schemas.microsoft.com/office/drawing/2014/main" id="{087B14D5-5595-46B2-A0D2-45C40FEAC54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a:extLst>
            <a:ext uri="{FF2B5EF4-FFF2-40B4-BE49-F238E27FC236}">
              <a16:creationId xmlns:a16="http://schemas.microsoft.com/office/drawing/2014/main" id="{6EDFE66E-D52B-4D7C-8D37-235D77D360E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a:extLst>
            <a:ext uri="{FF2B5EF4-FFF2-40B4-BE49-F238E27FC236}">
              <a16:creationId xmlns:a16="http://schemas.microsoft.com/office/drawing/2014/main" id="{60E30268-B393-49C5-9450-F57A666748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a:extLst>
            <a:ext uri="{FF2B5EF4-FFF2-40B4-BE49-F238E27FC236}">
              <a16:creationId xmlns:a16="http://schemas.microsoft.com/office/drawing/2014/main" id="{E17BF236-C7BD-4EFF-BDDD-9E01E59D41C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a:extLst>
            <a:ext uri="{FF2B5EF4-FFF2-40B4-BE49-F238E27FC236}">
              <a16:creationId xmlns:a16="http://schemas.microsoft.com/office/drawing/2014/main" id="{634011FF-1034-465F-921A-29CA60CB28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a:extLst>
            <a:ext uri="{FF2B5EF4-FFF2-40B4-BE49-F238E27FC236}">
              <a16:creationId xmlns:a16="http://schemas.microsoft.com/office/drawing/2014/main" id="{C3DDCF88-23A8-42CE-8F2E-A4E12E54D35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a:extLst>
            <a:ext uri="{FF2B5EF4-FFF2-40B4-BE49-F238E27FC236}">
              <a16:creationId xmlns:a16="http://schemas.microsoft.com/office/drawing/2014/main" id="{0D484DC0-0E11-4755-B67A-2F96D2EAA5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a:extLst>
            <a:ext uri="{FF2B5EF4-FFF2-40B4-BE49-F238E27FC236}">
              <a16:creationId xmlns:a16="http://schemas.microsoft.com/office/drawing/2014/main" id="{EC4B12B5-F217-4209-A8EE-BD4E27C3EC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a:extLst>
            <a:ext uri="{FF2B5EF4-FFF2-40B4-BE49-F238E27FC236}">
              <a16:creationId xmlns:a16="http://schemas.microsoft.com/office/drawing/2014/main" id="{399B87D6-68D5-4A90-BDF2-84CA600135A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a16="http://schemas.microsoft.com/office/drawing/2014/main" id="{B086ECC9-FD75-4402-AF65-54936345F3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2FED7212-B28D-4779-8271-41AB68A4D1F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a:extLst>
            <a:ext uri="{FF2B5EF4-FFF2-40B4-BE49-F238E27FC236}">
              <a16:creationId xmlns:a16="http://schemas.microsoft.com/office/drawing/2014/main" id="{F5C52086-57E5-4E15-BD57-DF770E3618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a:extLst>
            <a:ext uri="{FF2B5EF4-FFF2-40B4-BE49-F238E27FC236}">
              <a16:creationId xmlns:a16="http://schemas.microsoft.com/office/drawing/2014/main" id="{8C7ABCD0-68A0-474D-A47E-CDC3F203035D}"/>
            </a:ext>
          </a:extLst>
        </xdr:cNvPr>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a:extLst>
            <a:ext uri="{FF2B5EF4-FFF2-40B4-BE49-F238E27FC236}">
              <a16:creationId xmlns:a16="http://schemas.microsoft.com/office/drawing/2014/main" id="{C5E213D3-D4BE-4090-AA7B-DE8AE7BDF5D2}"/>
            </a:ext>
          </a:extLst>
        </xdr:cNvPr>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a:extLst>
            <a:ext uri="{FF2B5EF4-FFF2-40B4-BE49-F238E27FC236}">
              <a16:creationId xmlns:a16="http://schemas.microsoft.com/office/drawing/2014/main" id="{76EC94DF-2F4C-4BB2-AC2D-045AC9F2EC79}"/>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a:extLst>
            <a:ext uri="{FF2B5EF4-FFF2-40B4-BE49-F238E27FC236}">
              <a16:creationId xmlns:a16="http://schemas.microsoft.com/office/drawing/2014/main" id="{2E28F828-1197-46A9-91BE-9F6EBE65D3D0}"/>
            </a:ext>
          </a:extLst>
        </xdr:cNvPr>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a:extLst>
            <a:ext uri="{FF2B5EF4-FFF2-40B4-BE49-F238E27FC236}">
              <a16:creationId xmlns:a16="http://schemas.microsoft.com/office/drawing/2014/main" id="{55E0B9A1-8C8A-452B-9E18-EA2C94EBF158}"/>
            </a:ext>
          </a:extLst>
        </xdr:cNvPr>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a:extLst>
            <a:ext uri="{FF2B5EF4-FFF2-40B4-BE49-F238E27FC236}">
              <a16:creationId xmlns:a16="http://schemas.microsoft.com/office/drawing/2014/main" id="{14F0E189-5683-46E3-A3D3-0FAB7254195A}"/>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a:extLst>
            <a:ext uri="{FF2B5EF4-FFF2-40B4-BE49-F238E27FC236}">
              <a16:creationId xmlns:a16="http://schemas.microsoft.com/office/drawing/2014/main" id="{7DB78BA2-4695-4BAF-BA07-CDF2B37137E6}"/>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a:extLst>
            <a:ext uri="{FF2B5EF4-FFF2-40B4-BE49-F238E27FC236}">
              <a16:creationId xmlns:a16="http://schemas.microsoft.com/office/drawing/2014/main" id="{9EF6ADEA-2F5C-4E24-9859-61960D9DAE49}"/>
            </a:ext>
          </a:extLst>
        </xdr:cNvPr>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a:extLst>
            <a:ext uri="{FF2B5EF4-FFF2-40B4-BE49-F238E27FC236}">
              <a16:creationId xmlns:a16="http://schemas.microsoft.com/office/drawing/2014/main" id="{6509634C-AE4C-437A-B972-C3D427F5F89F}"/>
            </a:ext>
          </a:extLst>
        </xdr:cNvPr>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FD1D02C1-A1FD-4BC7-8A79-BCA23834BA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68C38B8-F288-46EC-915D-055FDDBB02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5621364-6746-405E-BE42-8D679BAF476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AE8805BD-E448-46F6-9744-D02AFD808E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EE8B825C-A03B-4C74-8CE2-D9A82671E01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147320</xdr:rowOff>
    </xdr:from>
    <xdr:to>
      <xdr:col>85</xdr:col>
      <xdr:colOff>177800</xdr:colOff>
      <xdr:row>34</xdr:row>
      <xdr:rowOff>77470</xdr:rowOff>
    </xdr:to>
    <xdr:sp macro="" textlink="">
      <xdr:nvSpPr>
        <xdr:cNvPr id="451" name="楕円 450">
          <a:extLst>
            <a:ext uri="{FF2B5EF4-FFF2-40B4-BE49-F238E27FC236}">
              <a16:creationId xmlns:a16="http://schemas.microsoft.com/office/drawing/2014/main" id="{FACC043F-D8CD-4D52-BB6B-FB7EA0349CBF}"/>
            </a:ext>
          </a:extLst>
        </xdr:cNvPr>
        <xdr:cNvSpPr/>
      </xdr:nvSpPr>
      <xdr:spPr>
        <a:xfrm>
          <a:off x="162687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85107</xdr:rowOff>
    </xdr:from>
    <xdr:ext cx="405111" cy="259045"/>
    <xdr:sp macro="" textlink="">
      <xdr:nvSpPr>
        <xdr:cNvPr id="452" name="【一般廃棄物処理施設】&#10;有形固定資産減価償却率該当値テキスト">
          <a:extLst>
            <a:ext uri="{FF2B5EF4-FFF2-40B4-BE49-F238E27FC236}">
              <a16:creationId xmlns:a16="http://schemas.microsoft.com/office/drawing/2014/main" id="{5CC615D9-261D-498C-9923-D74400AB1F1E}"/>
            </a:ext>
          </a:extLst>
        </xdr:cNvPr>
        <xdr:cNvSpPr txBox="1"/>
      </xdr:nvSpPr>
      <xdr:spPr>
        <a:xfrm>
          <a:off x="16357600"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29210</xdr:rowOff>
    </xdr:from>
    <xdr:to>
      <xdr:col>81</xdr:col>
      <xdr:colOff>101600</xdr:colOff>
      <xdr:row>34</xdr:row>
      <xdr:rowOff>130810</xdr:rowOff>
    </xdr:to>
    <xdr:sp macro="" textlink="">
      <xdr:nvSpPr>
        <xdr:cNvPr id="453" name="楕円 452">
          <a:extLst>
            <a:ext uri="{FF2B5EF4-FFF2-40B4-BE49-F238E27FC236}">
              <a16:creationId xmlns:a16="http://schemas.microsoft.com/office/drawing/2014/main" id="{0C1A19D0-5061-4E99-998D-4E82E347E735}"/>
            </a:ext>
          </a:extLst>
        </xdr:cNvPr>
        <xdr:cNvSpPr/>
      </xdr:nvSpPr>
      <xdr:spPr>
        <a:xfrm>
          <a:off x="15430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26670</xdr:rowOff>
    </xdr:from>
    <xdr:to>
      <xdr:col>85</xdr:col>
      <xdr:colOff>127000</xdr:colOff>
      <xdr:row>34</xdr:row>
      <xdr:rowOff>80010</xdr:rowOff>
    </xdr:to>
    <xdr:cxnSp macro="">
      <xdr:nvCxnSpPr>
        <xdr:cNvPr id="454" name="直線コネクタ 453">
          <a:extLst>
            <a:ext uri="{FF2B5EF4-FFF2-40B4-BE49-F238E27FC236}">
              <a16:creationId xmlns:a16="http://schemas.microsoft.com/office/drawing/2014/main" id="{48E8F90C-CF28-4CB1-9D42-BFF62068366A}"/>
            </a:ext>
          </a:extLst>
        </xdr:cNvPr>
        <xdr:cNvCxnSpPr/>
      </xdr:nvCxnSpPr>
      <xdr:spPr>
        <a:xfrm flipV="1">
          <a:off x="15481300" y="5855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74930</xdr:rowOff>
    </xdr:from>
    <xdr:to>
      <xdr:col>76</xdr:col>
      <xdr:colOff>165100</xdr:colOff>
      <xdr:row>35</xdr:row>
      <xdr:rowOff>5080</xdr:rowOff>
    </xdr:to>
    <xdr:sp macro="" textlink="">
      <xdr:nvSpPr>
        <xdr:cNvPr id="455" name="楕円 454">
          <a:extLst>
            <a:ext uri="{FF2B5EF4-FFF2-40B4-BE49-F238E27FC236}">
              <a16:creationId xmlns:a16="http://schemas.microsoft.com/office/drawing/2014/main" id="{EB1CAE34-ACF3-4142-B0B5-4A458C5A3953}"/>
            </a:ext>
          </a:extLst>
        </xdr:cNvPr>
        <xdr:cNvSpPr/>
      </xdr:nvSpPr>
      <xdr:spPr>
        <a:xfrm>
          <a:off x="14541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80010</xdr:rowOff>
    </xdr:from>
    <xdr:to>
      <xdr:col>81</xdr:col>
      <xdr:colOff>50800</xdr:colOff>
      <xdr:row>34</xdr:row>
      <xdr:rowOff>125730</xdr:rowOff>
    </xdr:to>
    <xdr:cxnSp macro="">
      <xdr:nvCxnSpPr>
        <xdr:cNvPr id="456" name="直線コネクタ 455">
          <a:extLst>
            <a:ext uri="{FF2B5EF4-FFF2-40B4-BE49-F238E27FC236}">
              <a16:creationId xmlns:a16="http://schemas.microsoft.com/office/drawing/2014/main" id="{170DE013-9850-4E4F-A373-E59E13F8837D}"/>
            </a:ext>
          </a:extLst>
        </xdr:cNvPr>
        <xdr:cNvCxnSpPr/>
      </xdr:nvCxnSpPr>
      <xdr:spPr>
        <a:xfrm flipV="1">
          <a:off x="14592300" y="5909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D2EDB5E3-821F-4315-93B3-5A79FC88C6B4}"/>
            </a:ext>
          </a:extLst>
        </xdr:cNvPr>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78122</xdr:rowOff>
    </xdr:from>
    <xdr:ext cx="405111" cy="259045"/>
    <xdr:sp macro="" textlink="">
      <xdr:nvSpPr>
        <xdr:cNvPr id="458" name="n_2aveValue【一般廃棄物処理施設】&#10;有形固定資産減価償却率">
          <a:extLst>
            <a:ext uri="{FF2B5EF4-FFF2-40B4-BE49-F238E27FC236}">
              <a16:creationId xmlns:a16="http://schemas.microsoft.com/office/drawing/2014/main" id="{F4DCE504-01F8-4784-8BE6-EDE6CF16BAE1}"/>
            </a:ext>
          </a:extLst>
        </xdr:cNvPr>
        <xdr:cNvSpPr txBox="1"/>
      </xdr:nvSpPr>
      <xdr:spPr>
        <a:xfrm>
          <a:off x="14389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147337</xdr:rowOff>
    </xdr:from>
    <xdr:ext cx="405111" cy="259045"/>
    <xdr:sp macro="" textlink="">
      <xdr:nvSpPr>
        <xdr:cNvPr id="459" name="n_1mainValue【一般廃棄物処理施設】&#10;有形固定資産減価償却率">
          <a:extLst>
            <a:ext uri="{FF2B5EF4-FFF2-40B4-BE49-F238E27FC236}">
              <a16:creationId xmlns:a16="http://schemas.microsoft.com/office/drawing/2014/main" id="{0538A4B5-B9E3-43E1-9933-3465B8B008BC}"/>
            </a:ext>
          </a:extLst>
        </xdr:cNvPr>
        <xdr:cNvSpPr txBox="1"/>
      </xdr:nvSpPr>
      <xdr:spPr>
        <a:xfrm>
          <a:off x="152660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21607</xdr:rowOff>
    </xdr:from>
    <xdr:ext cx="405111" cy="259045"/>
    <xdr:sp macro="" textlink="">
      <xdr:nvSpPr>
        <xdr:cNvPr id="460" name="n_2mainValue【一般廃棄物処理施設】&#10;有形固定資産減価償却率">
          <a:extLst>
            <a:ext uri="{FF2B5EF4-FFF2-40B4-BE49-F238E27FC236}">
              <a16:creationId xmlns:a16="http://schemas.microsoft.com/office/drawing/2014/main" id="{217DBA0A-D13D-4D2D-935D-A1CBF510746F}"/>
            </a:ext>
          </a:extLst>
        </xdr:cNvPr>
        <xdr:cNvSpPr txBox="1"/>
      </xdr:nvSpPr>
      <xdr:spPr>
        <a:xfrm>
          <a:off x="14389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61DA9D15-DE52-4B10-A6CC-9935A38B55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a:extLst>
            <a:ext uri="{FF2B5EF4-FFF2-40B4-BE49-F238E27FC236}">
              <a16:creationId xmlns:a16="http://schemas.microsoft.com/office/drawing/2014/main" id="{3074FB4A-08A5-492A-95A5-EA13024E7C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a:extLst>
            <a:ext uri="{FF2B5EF4-FFF2-40B4-BE49-F238E27FC236}">
              <a16:creationId xmlns:a16="http://schemas.microsoft.com/office/drawing/2014/main" id="{ECF3B349-97B7-4F23-9154-4738BDB067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a:extLst>
            <a:ext uri="{FF2B5EF4-FFF2-40B4-BE49-F238E27FC236}">
              <a16:creationId xmlns:a16="http://schemas.microsoft.com/office/drawing/2014/main" id="{6F9C9FEC-0F7C-47E7-A93F-1C2DCB28BE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a:extLst>
            <a:ext uri="{FF2B5EF4-FFF2-40B4-BE49-F238E27FC236}">
              <a16:creationId xmlns:a16="http://schemas.microsoft.com/office/drawing/2014/main" id="{22432204-7E88-47EA-BBE2-DA8EEFE661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a:extLst>
            <a:ext uri="{FF2B5EF4-FFF2-40B4-BE49-F238E27FC236}">
              <a16:creationId xmlns:a16="http://schemas.microsoft.com/office/drawing/2014/main" id="{25B4653C-C2BD-4539-A014-C38B3FFCE5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a:extLst>
            <a:ext uri="{FF2B5EF4-FFF2-40B4-BE49-F238E27FC236}">
              <a16:creationId xmlns:a16="http://schemas.microsoft.com/office/drawing/2014/main" id="{1BAFF9D2-2486-4C6F-99B6-E5D605E468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a:extLst>
            <a:ext uri="{FF2B5EF4-FFF2-40B4-BE49-F238E27FC236}">
              <a16:creationId xmlns:a16="http://schemas.microsoft.com/office/drawing/2014/main" id="{D01C4339-8E91-4683-8659-9A5FCA6C29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a:extLst>
            <a:ext uri="{FF2B5EF4-FFF2-40B4-BE49-F238E27FC236}">
              <a16:creationId xmlns:a16="http://schemas.microsoft.com/office/drawing/2014/main" id="{3FC7A46A-C27A-46CA-BD59-D76E75FEE0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a:extLst>
            <a:ext uri="{FF2B5EF4-FFF2-40B4-BE49-F238E27FC236}">
              <a16:creationId xmlns:a16="http://schemas.microsoft.com/office/drawing/2014/main" id="{2A5C2CA6-5941-4C77-BB4F-AEE7F138C4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a:extLst>
            <a:ext uri="{FF2B5EF4-FFF2-40B4-BE49-F238E27FC236}">
              <a16:creationId xmlns:a16="http://schemas.microsoft.com/office/drawing/2014/main" id="{3B01CDFB-05CA-41B6-AD58-BECF3E629B8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a:extLst>
            <a:ext uri="{FF2B5EF4-FFF2-40B4-BE49-F238E27FC236}">
              <a16:creationId xmlns:a16="http://schemas.microsoft.com/office/drawing/2014/main" id="{8898B42A-68AE-46D8-AFFB-0D78E4D856F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a:extLst>
            <a:ext uri="{FF2B5EF4-FFF2-40B4-BE49-F238E27FC236}">
              <a16:creationId xmlns:a16="http://schemas.microsoft.com/office/drawing/2014/main" id="{013069FF-E202-487E-8415-BA6CBA34086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4" name="テキスト ボックス 473">
          <a:extLst>
            <a:ext uri="{FF2B5EF4-FFF2-40B4-BE49-F238E27FC236}">
              <a16:creationId xmlns:a16="http://schemas.microsoft.com/office/drawing/2014/main" id="{68F9C68A-ABAA-448F-9F70-2A2D19437BCE}"/>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a:extLst>
            <a:ext uri="{FF2B5EF4-FFF2-40B4-BE49-F238E27FC236}">
              <a16:creationId xmlns:a16="http://schemas.microsoft.com/office/drawing/2014/main" id="{79B97148-0BDE-4F4A-B690-8B198CA8F11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6" name="テキスト ボックス 475">
          <a:extLst>
            <a:ext uri="{FF2B5EF4-FFF2-40B4-BE49-F238E27FC236}">
              <a16:creationId xmlns:a16="http://schemas.microsoft.com/office/drawing/2014/main" id="{2001D615-1F58-4612-8D1E-1B7979B87C6F}"/>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a:extLst>
            <a:ext uri="{FF2B5EF4-FFF2-40B4-BE49-F238E27FC236}">
              <a16:creationId xmlns:a16="http://schemas.microsoft.com/office/drawing/2014/main" id="{F165CFAE-0C3D-4B24-BABC-74EE663A327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8" name="テキスト ボックス 477">
          <a:extLst>
            <a:ext uri="{FF2B5EF4-FFF2-40B4-BE49-F238E27FC236}">
              <a16:creationId xmlns:a16="http://schemas.microsoft.com/office/drawing/2014/main" id="{EB0F8877-6420-4B90-94B7-1DA128E11A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a:extLst>
            <a:ext uri="{FF2B5EF4-FFF2-40B4-BE49-F238E27FC236}">
              <a16:creationId xmlns:a16="http://schemas.microsoft.com/office/drawing/2014/main" id="{0FE1BDC7-8177-49EC-92C8-5C385C17E0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a:extLst>
            <a:ext uri="{FF2B5EF4-FFF2-40B4-BE49-F238E27FC236}">
              <a16:creationId xmlns:a16="http://schemas.microsoft.com/office/drawing/2014/main" id="{90004784-1FC0-48D2-93D2-C8E6CEE75B6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a:extLst>
            <a:ext uri="{FF2B5EF4-FFF2-40B4-BE49-F238E27FC236}">
              <a16:creationId xmlns:a16="http://schemas.microsoft.com/office/drawing/2014/main" id="{26E86A56-140A-4AE3-9C14-A3BA059053B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a:extLst>
            <a:ext uri="{FF2B5EF4-FFF2-40B4-BE49-F238E27FC236}">
              <a16:creationId xmlns:a16="http://schemas.microsoft.com/office/drawing/2014/main" id="{C15644DB-9488-4861-9D70-F9169812AD93}"/>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F664BEE8-2CAE-4584-BC3F-C69CD99E46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a:extLst>
            <a:ext uri="{FF2B5EF4-FFF2-40B4-BE49-F238E27FC236}">
              <a16:creationId xmlns:a16="http://schemas.microsoft.com/office/drawing/2014/main" id="{DEE3BF78-F95F-41D5-A1A6-500AB19A28A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a:extLst>
            <a:ext uri="{FF2B5EF4-FFF2-40B4-BE49-F238E27FC236}">
              <a16:creationId xmlns:a16="http://schemas.microsoft.com/office/drawing/2014/main" id="{E150E1FA-3D98-424B-B592-ADA1BC78D6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6" name="直線コネクタ 485">
          <a:extLst>
            <a:ext uri="{FF2B5EF4-FFF2-40B4-BE49-F238E27FC236}">
              <a16:creationId xmlns:a16="http://schemas.microsoft.com/office/drawing/2014/main" id="{7347AC9F-76F9-4D98-8690-45C571A2A41D}"/>
            </a:ext>
          </a:extLst>
        </xdr:cNvPr>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7" name="【一般廃棄物処理施設】&#10;一人当たり有形固定資産（償却資産）額最小値テキスト">
          <a:extLst>
            <a:ext uri="{FF2B5EF4-FFF2-40B4-BE49-F238E27FC236}">
              <a16:creationId xmlns:a16="http://schemas.microsoft.com/office/drawing/2014/main" id="{000CC693-56EC-41D5-A9D3-576E1BC69016}"/>
            </a:ext>
          </a:extLst>
        </xdr:cNvPr>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8" name="直線コネクタ 487">
          <a:extLst>
            <a:ext uri="{FF2B5EF4-FFF2-40B4-BE49-F238E27FC236}">
              <a16:creationId xmlns:a16="http://schemas.microsoft.com/office/drawing/2014/main" id="{68632B76-6687-4479-8C5A-59A7298AA694}"/>
            </a:ext>
          </a:extLst>
        </xdr:cNvPr>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9" name="【一般廃棄物処理施設】&#10;一人当たり有形固定資産（償却資産）額最大値テキスト">
          <a:extLst>
            <a:ext uri="{FF2B5EF4-FFF2-40B4-BE49-F238E27FC236}">
              <a16:creationId xmlns:a16="http://schemas.microsoft.com/office/drawing/2014/main" id="{3EE7EA2F-47B0-4832-A6CB-AE6FC0BE983D}"/>
            </a:ext>
          </a:extLst>
        </xdr:cNvPr>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90" name="直線コネクタ 489">
          <a:extLst>
            <a:ext uri="{FF2B5EF4-FFF2-40B4-BE49-F238E27FC236}">
              <a16:creationId xmlns:a16="http://schemas.microsoft.com/office/drawing/2014/main" id="{CABAE5BD-D204-4183-B18A-2248B12E2CE2}"/>
            </a:ext>
          </a:extLst>
        </xdr:cNvPr>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91" name="【一般廃棄物処理施設】&#10;一人当たり有形固定資産（償却資産）額平均値テキスト">
          <a:extLst>
            <a:ext uri="{FF2B5EF4-FFF2-40B4-BE49-F238E27FC236}">
              <a16:creationId xmlns:a16="http://schemas.microsoft.com/office/drawing/2014/main" id="{475B223E-D239-443C-AE08-C4D556021CAD}"/>
            </a:ext>
          </a:extLst>
        </xdr:cNvPr>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92" name="フローチャート: 判断 491">
          <a:extLst>
            <a:ext uri="{FF2B5EF4-FFF2-40B4-BE49-F238E27FC236}">
              <a16:creationId xmlns:a16="http://schemas.microsoft.com/office/drawing/2014/main" id="{BCCFB083-AE5D-4076-A606-9F54C6CA2339}"/>
            </a:ext>
          </a:extLst>
        </xdr:cNvPr>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3" name="フローチャート: 判断 492">
          <a:extLst>
            <a:ext uri="{FF2B5EF4-FFF2-40B4-BE49-F238E27FC236}">
              <a16:creationId xmlns:a16="http://schemas.microsoft.com/office/drawing/2014/main" id="{AA43DFDF-61AD-403D-B94A-6013EEEB8870}"/>
            </a:ext>
          </a:extLst>
        </xdr:cNvPr>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4" name="フローチャート: 判断 493">
          <a:extLst>
            <a:ext uri="{FF2B5EF4-FFF2-40B4-BE49-F238E27FC236}">
              <a16:creationId xmlns:a16="http://schemas.microsoft.com/office/drawing/2014/main" id="{40752B66-78C4-4FE4-BCEF-28B6FF87A384}"/>
            </a:ext>
          </a:extLst>
        </xdr:cNvPr>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48FC7856-D462-4AC5-A5FD-D81C8A8336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E530C80-2AB6-40B6-BD1F-12A9BD1777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9FCAC06D-4F3A-47D8-A903-8A9EBDBC53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792DC2C-96D6-472F-BC73-361990946E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2F1B9D5C-07EC-42EC-A752-F2BB6E406A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114391</xdr:rowOff>
    </xdr:from>
    <xdr:to>
      <xdr:col>116</xdr:col>
      <xdr:colOff>114300</xdr:colOff>
      <xdr:row>40</xdr:row>
      <xdr:rowOff>44541</xdr:rowOff>
    </xdr:to>
    <xdr:sp macro="" textlink="">
      <xdr:nvSpPr>
        <xdr:cNvPr id="500" name="楕円 499">
          <a:extLst>
            <a:ext uri="{FF2B5EF4-FFF2-40B4-BE49-F238E27FC236}">
              <a16:creationId xmlns:a16="http://schemas.microsoft.com/office/drawing/2014/main" id="{D25E9445-6D40-4F0A-BF29-9D129659B8C6}"/>
            </a:ext>
          </a:extLst>
        </xdr:cNvPr>
        <xdr:cNvSpPr/>
      </xdr:nvSpPr>
      <xdr:spPr>
        <a:xfrm>
          <a:off x="22110700" y="68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92818</xdr:rowOff>
    </xdr:from>
    <xdr:ext cx="534377" cy="259045"/>
    <xdr:sp macro="" textlink="">
      <xdr:nvSpPr>
        <xdr:cNvPr id="501" name="【一般廃棄物処理施設】&#10;一人当たり有形固定資産（償却資産）額該当値テキスト">
          <a:extLst>
            <a:ext uri="{FF2B5EF4-FFF2-40B4-BE49-F238E27FC236}">
              <a16:creationId xmlns:a16="http://schemas.microsoft.com/office/drawing/2014/main" id="{1038B087-A433-4C85-B4A7-853986DD9441}"/>
            </a:ext>
          </a:extLst>
        </xdr:cNvPr>
        <xdr:cNvSpPr txBox="1"/>
      </xdr:nvSpPr>
      <xdr:spPr>
        <a:xfrm>
          <a:off x="22199600" y="67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130425</xdr:rowOff>
    </xdr:from>
    <xdr:to>
      <xdr:col>112</xdr:col>
      <xdr:colOff>38100</xdr:colOff>
      <xdr:row>40</xdr:row>
      <xdr:rowOff>60575</xdr:rowOff>
    </xdr:to>
    <xdr:sp macro="" textlink="">
      <xdr:nvSpPr>
        <xdr:cNvPr id="502" name="楕円 501">
          <a:extLst>
            <a:ext uri="{FF2B5EF4-FFF2-40B4-BE49-F238E27FC236}">
              <a16:creationId xmlns:a16="http://schemas.microsoft.com/office/drawing/2014/main" id="{283D6F96-9CCC-4271-9990-50B0DCC8E15D}"/>
            </a:ext>
          </a:extLst>
        </xdr:cNvPr>
        <xdr:cNvSpPr/>
      </xdr:nvSpPr>
      <xdr:spPr>
        <a:xfrm>
          <a:off x="21272500" y="68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165191</xdr:rowOff>
    </xdr:from>
    <xdr:to>
      <xdr:col>116</xdr:col>
      <xdr:colOff>63500</xdr:colOff>
      <xdr:row>40</xdr:row>
      <xdr:rowOff>9775</xdr:rowOff>
    </xdr:to>
    <xdr:cxnSp macro="">
      <xdr:nvCxnSpPr>
        <xdr:cNvPr id="503" name="直線コネクタ 502">
          <a:extLst>
            <a:ext uri="{FF2B5EF4-FFF2-40B4-BE49-F238E27FC236}">
              <a16:creationId xmlns:a16="http://schemas.microsoft.com/office/drawing/2014/main" id="{7E299300-AB76-4306-BFE1-B05F36AE4CC3}"/>
            </a:ext>
          </a:extLst>
        </xdr:cNvPr>
        <xdr:cNvCxnSpPr/>
      </xdr:nvCxnSpPr>
      <xdr:spPr>
        <a:xfrm flipV="1">
          <a:off x="21323300" y="6851741"/>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133495</xdr:rowOff>
    </xdr:from>
    <xdr:to>
      <xdr:col>107</xdr:col>
      <xdr:colOff>101600</xdr:colOff>
      <xdr:row>40</xdr:row>
      <xdr:rowOff>63645</xdr:rowOff>
    </xdr:to>
    <xdr:sp macro="" textlink="">
      <xdr:nvSpPr>
        <xdr:cNvPr id="504" name="楕円 503">
          <a:extLst>
            <a:ext uri="{FF2B5EF4-FFF2-40B4-BE49-F238E27FC236}">
              <a16:creationId xmlns:a16="http://schemas.microsoft.com/office/drawing/2014/main" id="{FC541DDD-EFAB-47CB-BEB2-54238921D11F}"/>
            </a:ext>
          </a:extLst>
        </xdr:cNvPr>
        <xdr:cNvSpPr/>
      </xdr:nvSpPr>
      <xdr:spPr>
        <a:xfrm>
          <a:off x="20383500" y="68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9775</xdr:rowOff>
    </xdr:from>
    <xdr:to>
      <xdr:col>111</xdr:col>
      <xdr:colOff>177800</xdr:colOff>
      <xdr:row>40</xdr:row>
      <xdr:rowOff>12845</xdr:rowOff>
    </xdr:to>
    <xdr:cxnSp macro="">
      <xdr:nvCxnSpPr>
        <xdr:cNvPr id="505" name="直線コネクタ 504">
          <a:extLst>
            <a:ext uri="{FF2B5EF4-FFF2-40B4-BE49-F238E27FC236}">
              <a16:creationId xmlns:a16="http://schemas.microsoft.com/office/drawing/2014/main" id="{35624DF3-D83B-4E94-A6C1-222CE592F53F}"/>
            </a:ext>
          </a:extLst>
        </xdr:cNvPr>
        <xdr:cNvCxnSpPr/>
      </xdr:nvCxnSpPr>
      <xdr:spPr>
        <a:xfrm flipV="1">
          <a:off x="20434300" y="686777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6" name="n_1aveValue【一般廃棄物処理施設】&#10;一人当たり有形固定資産（償却資産）額">
          <a:extLst>
            <a:ext uri="{FF2B5EF4-FFF2-40B4-BE49-F238E27FC236}">
              <a16:creationId xmlns:a16="http://schemas.microsoft.com/office/drawing/2014/main" id="{B94466DE-1466-4751-964A-B6432986F87B}"/>
            </a:ext>
          </a:extLst>
        </xdr:cNvPr>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7" name="n_2aveValue【一般廃棄物処理施設】&#10;一人当たり有形固定資産（償却資産）額">
          <a:extLst>
            <a:ext uri="{FF2B5EF4-FFF2-40B4-BE49-F238E27FC236}">
              <a16:creationId xmlns:a16="http://schemas.microsoft.com/office/drawing/2014/main" id="{3BB58066-3531-4896-8BDA-AFD5CCEE0E95}"/>
            </a:ext>
          </a:extLst>
        </xdr:cNvPr>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51702</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id="{FA5BCA46-BB82-4E69-AB80-0B84E794AAB7}"/>
            </a:ext>
          </a:extLst>
        </xdr:cNvPr>
        <xdr:cNvSpPr txBox="1"/>
      </xdr:nvSpPr>
      <xdr:spPr>
        <a:xfrm>
          <a:off x="21043411" y="69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54772</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FCB895D8-6041-410A-B778-8D5001978AD3}"/>
            </a:ext>
          </a:extLst>
        </xdr:cNvPr>
        <xdr:cNvSpPr txBox="1"/>
      </xdr:nvSpPr>
      <xdr:spPr>
        <a:xfrm>
          <a:off x="20167111" y="69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8B168BA-26F1-4C5A-9284-A82B357FF7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44EFAEB-4426-4A67-AC76-7C2C84CCA1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E137B05-AA5B-435B-BA58-D2411894C6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D7B27B8-60D8-4AB0-B01A-3A798B3FC1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D502A27-E4FF-402E-A2A5-A893BF91FE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7CAAF23-07EF-4CE3-8E1E-78CA0AB893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014CA55-25FD-465B-A02B-381FEF98FE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507EC4C-E4D5-439E-B329-3B756D9D55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5502288-9F2D-4BCB-9584-FE50348189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F9A23E5-C8D1-4883-B3A1-0406609956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a:extLst>
            <a:ext uri="{FF2B5EF4-FFF2-40B4-BE49-F238E27FC236}">
              <a16:creationId xmlns:a16="http://schemas.microsoft.com/office/drawing/2014/main" id="{91B8A4D7-8836-41EE-AAC3-F5DDFCAE3EF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3FB4E4C3-674E-4025-94E4-E02F1FF7CCE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F750A693-9BBC-45FA-BE6C-2183C9F1729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3CA32467-34AB-4140-99D5-B1D60B247CE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DD9A5430-8996-4539-9CCC-3A5ECB2544E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01FAC86B-4747-4604-AB8F-1E50997DEB4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9F88E638-9BC3-45D7-BFE3-BEE0873012F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7E658768-1230-4166-AF08-C96CE2AE91B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A0741C96-F8D3-4AB5-B6E5-75D71209CA1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DDFC6D1-E9B7-44FE-AEBA-83923B11BC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AF035203-782F-4610-8CA3-38E86DCAB92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E7FF5FB4-CAB3-4AE7-A818-5B2DA15215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32" name="直線コネクタ 531">
          <a:extLst>
            <a:ext uri="{FF2B5EF4-FFF2-40B4-BE49-F238E27FC236}">
              <a16:creationId xmlns:a16="http://schemas.microsoft.com/office/drawing/2014/main" id="{8D8B3044-F803-4F24-9982-68337C1ED4AC}"/>
            </a:ext>
          </a:extLst>
        </xdr:cNvPr>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CA46F4D2-E902-4E5E-A073-34F87DF61AED}"/>
            </a:ext>
          </a:extLst>
        </xdr:cNvPr>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34" name="直線コネクタ 533">
          <a:extLst>
            <a:ext uri="{FF2B5EF4-FFF2-40B4-BE49-F238E27FC236}">
              <a16:creationId xmlns:a16="http://schemas.microsoft.com/office/drawing/2014/main" id="{E10A698D-9350-46DD-94CC-60D334AA9D9A}"/>
            </a:ext>
          </a:extLst>
        </xdr:cNvPr>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09C39434-CE77-4E91-AB35-9F100712E1BD}"/>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6" name="直線コネクタ 535">
          <a:extLst>
            <a:ext uri="{FF2B5EF4-FFF2-40B4-BE49-F238E27FC236}">
              <a16:creationId xmlns:a16="http://schemas.microsoft.com/office/drawing/2014/main" id="{45793CCF-26B6-4B7F-9D90-33D1A8641959}"/>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B5DE63B2-A189-4024-8723-BCDACCC759A6}"/>
            </a:ext>
          </a:extLst>
        </xdr:cNvPr>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8" name="フローチャート: 判断 537">
          <a:extLst>
            <a:ext uri="{FF2B5EF4-FFF2-40B4-BE49-F238E27FC236}">
              <a16:creationId xmlns:a16="http://schemas.microsoft.com/office/drawing/2014/main" id="{EA085D02-A41A-42AB-BF26-27D8FE20E54A}"/>
            </a:ext>
          </a:extLst>
        </xdr:cNvPr>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9" name="フローチャート: 判断 538">
          <a:extLst>
            <a:ext uri="{FF2B5EF4-FFF2-40B4-BE49-F238E27FC236}">
              <a16:creationId xmlns:a16="http://schemas.microsoft.com/office/drawing/2014/main" id="{7E690462-6776-4EEC-B50C-9A826ACBCBB7}"/>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40" name="フローチャート: 判断 539">
          <a:extLst>
            <a:ext uri="{FF2B5EF4-FFF2-40B4-BE49-F238E27FC236}">
              <a16:creationId xmlns:a16="http://schemas.microsoft.com/office/drawing/2014/main" id="{3B227D57-20ED-43AD-A357-858A6B770D96}"/>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D7CCA2B-746D-4CC6-BD49-09C2F35002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14867FB-A5FD-4359-A97B-E88D15747A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9FEFB26-A649-4820-905D-A64DBE7EA0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DE8FA4C-FDB7-4250-AF67-F99FA49178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BFD4506-3A32-47A3-A48B-E52EE901D8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33782</xdr:rowOff>
    </xdr:from>
    <xdr:to>
      <xdr:col>85</xdr:col>
      <xdr:colOff>177800</xdr:colOff>
      <xdr:row>61</xdr:row>
      <xdr:rowOff>135382</xdr:rowOff>
    </xdr:to>
    <xdr:sp macro="" textlink="">
      <xdr:nvSpPr>
        <xdr:cNvPr id="546" name="楕円 545">
          <a:extLst>
            <a:ext uri="{FF2B5EF4-FFF2-40B4-BE49-F238E27FC236}">
              <a16:creationId xmlns:a16="http://schemas.microsoft.com/office/drawing/2014/main" id="{04E2511D-C7BE-4C38-8842-8A6CF85DBE44}"/>
            </a:ext>
          </a:extLst>
        </xdr:cNvPr>
        <xdr:cNvSpPr/>
      </xdr:nvSpPr>
      <xdr:spPr>
        <a:xfrm>
          <a:off x="16268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12209</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7C1B5FCD-DA55-4354-A491-3EFD2A9A9DA1}"/>
            </a:ext>
          </a:extLst>
        </xdr:cNvPr>
        <xdr:cNvSpPr txBox="1"/>
      </xdr:nvSpPr>
      <xdr:spPr>
        <a:xfrm>
          <a:off x="16357600"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8" name="楕円 547">
          <a:extLst>
            <a:ext uri="{FF2B5EF4-FFF2-40B4-BE49-F238E27FC236}">
              <a16:creationId xmlns:a16="http://schemas.microsoft.com/office/drawing/2014/main" id="{DE319C0E-BB26-4867-83C8-420EE9BEAA9E}"/>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84582</xdr:rowOff>
    </xdr:from>
    <xdr:to>
      <xdr:col>85</xdr:col>
      <xdr:colOff>127000</xdr:colOff>
      <xdr:row>61</xdr:row>
      <xdr:rowOff>148590</xdr:rowOff>
    </xdr:to>
    <xdr:cxnSp macro="">
      <xdr:nvCxnSpPr>
        <xdr:cNvPr id="549" name="直線コネクタ 548">
          <a:extLst>
            <a:ext uri="{FF2B5EF4-FFF2-40B4-BE49-F238E27FC236}">
              <a16:creationId xmlns:a16="http://schemas.microsoft.com/office/drawing/2014/main" id="{58F65E06-CF32-43AF-9263-60A23F9A193C}"/>
            </a:ext>
          </a:extLst>
        </xdr:cNvPr>
        <xdr:cNvCxnSpPr/>
      </xdr:nvCxnSpPr>
      <xdr:spPr>
        <a:xfrm flipV="1">
          <a:off x="15481300" y="105430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161798</xdr:rowOff>
    </xdr:from>
    <xdr:to>
      <xdr:col>76</xdr:col>
      <xdr:colOff>165100</xdr:colOff>
      <xdr:row>62</xdr:row>
      <xdr:rowOff>91948</xdr:rowOff>
    </xdr:to>
    <xdr:sp macro="" textlink="">
      <xdr:nvSpPr>
        <xdr:cNvPr id="550" name="楕円 549">
          <a:extLst>
            <a:ext uri="{FF2B5EF4-FFF2-40B4-BE49-F238E27FC236}">
              <a16:creationId xmlns:a16="http://schemas.microsoft.com/office/drawing/2014/main" id="{AB63C6B2-3D53-44D3-82BB-C84287929028}"/>
            </a:ext>
          </a:extLst>
        </xdr:cNvPr>
        <xdr:cNvSpPr/>
      </xdr:nvSpPr>
      <xdr:spPr>
        <a:xfrm>
          <a:off x="1454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41148</xdr:rowOff>
    </xdr:to>
    <xdr:cxnSp macro="">
      <xdr:nvCxnSpPr>
        <xdr:cNvPr id="551" name="直線コネクタ 550">
          <a:extLst>
            <a:ext uri="{FF2B5EF4-FFF2-40B4-BE49-F238E27FC236}">
              <a16:creationId xmlns:a16="http://schemas.microsoft.com/office/drawing/2014/main" id="{ABBCA6E5-108E-45A2-B1D4-1DE1460E9EAA}"/>
            </a:ext>
          </a:extLst>
        </xdr:cNvPr>
        <xdr:cNvCxnSpPr/>
      </xdr:nvCxnSpPr>
      <xdr:spPr>
        <a:xfrm flipV="1">
          <a:off x="14592300" y="10607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82A5DE4B-7DAB-4087-BF08-EEAF50DAC483}"/>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6BB671E8-3E14-4C7D-8A0C-1FCC1B4B3559}"/>
            </a:ext>
          </a:extLst>
        </xdr:cNvPr>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44A5CD6E-7275-451F-A56A-D8C7B73FFC69}"/>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83075</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3DAE6267-18C9-4B75-A3C9-A33BDC3F78C6}"/>
            </a:ext>
          </a:extLst>
        </xdr:cNvPr>
        <xdr:cNvSpPr txBox="1"/>
      </xdr:nvSpPr>
      <xdr:spPr>
        <a:xfrm>
          <a:off x="14389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70173FA1-40E3-45C6-ACF4-BD25877599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6580E5E7-4E37-4FCF-9121-ECFFF28AED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08CBEF72-ED27-41ED-A570-BB069B7E73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A1F1040A-C476-41DE-BBF9-B298A0E69E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ED115F13-6D8C-4075-B57C-00ED593209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0E2AB846-4CCA-4738-ADDD-C058C8853F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5505EB5A-F812-43D6-B9E4-8F17705043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69DB915D-3723-40A5-8111-D2ECB83BD2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D5AF0F1C-9810-4BE4-A19A-2B20C5DAB2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1E8A4AA3-A447-49AA-9A44-F6FCEB5FF3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a:extLst>
            <a:ext uri="{FF2B5EF4-FFF2-40B4-BE49-F238E27FC236}">
              <a16:creationId xmlns:a16="http://schemas.microsoft.com/office/drawing/2014/main" id="{12700CB0-940C-4250-90A4-B943A51B04A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a:extLst>
            <a:ext uri="{FF2B5EF4-FFF2-40B4-BE49-F238E27FC236}">
              <a16:creationId xmlns:a16="http://schemas.microsoft.com/office/drawing/2014/main" id="{AD78A483-D458-49FA-A988-9B1BD927238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a:extLst>
            <a:ext uri="{FF2B5EF4-FFF2-40B4-BE49-F238E27FC236}">
              <a16:creationId xmlns:a16="http://schemas.microsoft.com/office/drawing/2014/main" id="{AA94FF81-17FB-40C8-BDEF-4A8997EB4B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a:extLst>
            <a:ext uri="{FF2B5EF4-FFF2-40B4-BE49-F238E27FC236}">
              <a16:creationId xmlns:a16="http://schemas.microsoft.com/office/drawing/2014/main" id="{1271FA5C-D038-42DC-B192-1D00A8A473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a:extLst>
            <a:ext uri="{FF2B5EF4-FFF2-40B4-BE49-F238E27FC236}">
              <a16:creationId xmlns:a16="http://schemas.microsoft.com/office/drawing/2014/main" id="{D19D17A7-C3CC-4F6C-A918-1F51793E001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a:extLst>
            <a:ext uri="{FF2B5EF4-FFF2-40B4-BE49-F238E27FC236}">
              <a16:creationId xmlns:a16="http://schemas.microsoft.com/office/drawing/2014/main" id="{5E2D4E91-5708-4F57-8E17-86D06966B8D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a:extLst>
            <a:ext uri="{FF2B5EF4-FFF2-40B4-BE49-F238E27FC236}">
              <a16:creationId xmlns:a16="http://schemas.microsoft.com/office/drawing/2014/main" id="{C9541C40-5844-4914-83C4-95D16061E3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a:extLst>
            <a:ext uri="{FF2B5EF4-FFF2-40B4-BE49-F238E27FC236}">
              <a16:creationId xmlns:a16="http://schemas.microsoft.com/office/drawing/2014/main" id="{F382CEA8-EC00-4B59-908B-FCB99098392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349C8793-2938-465C-9718-31984E29EE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8AA63708-CC4D-41B9-AF6A-2060DC5C59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3E9073A1-3209-4D18-8390-EE593502AA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7" name="直線コネクタ 576">
          <a:extLst>
            <a:ext uri="{FF2B5EF4-FFF2-40B4-BE49-F238E27FC236}">
              <a16:creationId xmlns:a16="http://schemas.microsoft.com/office/drawing/2014/main" id="{96E81773-C464-4F1D-AD89-75DB9054DBB5}"/>
            </a:ext>
          </a:extLst>
        </xdr:cNvPr>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63CEFFF7-88D5-42B4-91CE-80FE8BAD8A57}"/>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9" name="直線コネクタ 578">
          <a:extLst>
            <a:ext uri="{FF2B5EF4-FFF2-40B4-BE49-F238E27FC236}">
              <a16:creationId xmlns:a16="http://schemas.microsoft.com/office/drawing/2014/main" id="{0A6509C4-4797-444F-8601-444A00897A45}"/>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C292513E-7DFE-4922-8A69-7297051472AF}"/>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1" name="直線コネクタ 580">
          <a:extLst>
            <a:ext uri="{FF2B5EF4-FFF2-40B4-BE49-F238E27FC236}">
              <a16:creationId xmlns:a16="http://schemas.microsoft.com/office/drawing/2014/main" id="{1334C997-6C40-4FE8-90AA-A95A2F728C9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1D181DE4-4902-46A7-96EF-A9D2CCEC6639}"/>
            </a:ext>
          </a:extLst>
        </xdr:cNvPr>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83" name="フローチャート: 判断 582">
          <a:extLst>
            <a:ext uri="{FF2B5EF4-FFF2-40B4-BE49-F238E27FC236}">
              <a16:creationId xmlns:a16="http://schemas.microsoft.com/office/drawing/2014/main" id="{03B8B836-7ACB-4DF8-BD36-C8EDF395AEB2}"/>
            </a:ext>
          </a:extLst>
        </xdr:cNvPr>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84" name="フローチャート: 判断 583">
          <a:extLst>
            <a:ext uri="{FF2B5EF4-FFF2-40B4-BE49-F238E27FC236}">
              <a16:creationId xmlns:a16="http://schemas.microsoft.com/office/drawing/2014/main" id="{B45FA9D8-2379-492F-8C8E-34061BD1D85F}"/>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85" name="フローチャート: 判断 584">
          <a:extLst>
            <a:ext uri="{FF2B5EF4-FFF2-40B4-BE49-F238E27FC236}">
              <a16:creationId xmlns:a16="http://schemas.microsoft.com/office/drawing/2014/main" id="{2A11DE16-AEA1-4FFE-BECF-AD624C492924}"/>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840788C6-0C6C-41B1-9499-78F5514B59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7F3BEAF-2E30-4D23-BA9E-D711FBD25D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5A6807E9-AD76-41E8-A2B5-F798380BC5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01F01FD-25FF-4A4C-BB5F-19009EDB12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1D49690-DEE8-4AF0-AD5A-BB093110ED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91" name="楕円 590">
          <a:extLst>
            <a:ext uri="{FF2B5EF4-FFF2-40B4-BE49-F238E27FC236}">
              <a16:creationId xmlns:a16="http://schemas.microsoft.com/office/drawing/2014/main" id="{E206720B-73CE-4190-B91B-5E551F2FFCCE}"/>
            </a:ext>
          </a:extLst>
        </xdr:cNvPr>
        <xdr:cNvSpPr/>
      </xdr:nvSpPr>
      <xdr:spPr>
        <a:xfrm>
          <a:off x="22110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63517</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id="{2BCE18D8-0623-402F-9CF4-F1EEDECDC5E0}"/>
            </a:ext>
          </a:extLst>
        </xdr:cNvPr>
        <xdr:cNvSpPr txBox="1"/>
      </xdr:nvSpPr>
      <xdr:spPr>
        <a:xfrm>
          <a:off x="22199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593" name="楕円 592">
          <a:extLst>
            <a:ext uri="{FF2B5EF4-FFF2-40B4-BE49-F238E27FC236}">
              <a16:creationId xmlns:a16="http://schemas.microsoft.com/office/drawing/2014/main" id="{7EB3C924-4943-48A3-8BFC-042D33C014DC}"/>
            </a:ext>
          </a:extLst>
        </xdr:cNvPr>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91440</xdr:rowOff>
    </xdr:from>
    <xdr:to>
      <xdr:col>116</xdr:col>
      <xdr:colOff>63500</xdr:colOff>
      <xdr:row>58</xdr:row>
      <xdr:rowOff>91440</xdr:rowOff>
    </xdr:to>
    <xdr:cxnSp macro="">
      <xdr:nvCxnSpPr>
        <xdr:cNvPr id="594" name="直線コネクタ 593">
          <a:extLst>
            <a:ext uri="{FF2B5EF4-FFF2-40B4-BE49-F238E27FC236}">
              <a16:creationId xmlns:a16="http://schemas.microsoft.com/office/drawing/2014/main" id="{6450D546-7415-453B-B613-E839A1F36FBB}"/>
            </a:ext>
          </a:extLst>
        </xdr:cNvPr>
        <xdr:cNvCxnSpPr/>
      </xdr:nvCxnSpPr>
      <xdr:spPr>
        <a:xfrm>
          <a:off x="21323300" y="1003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595" name="楕円 594">
          <a:extLst>
            <a:ext uri="{FF2B5EF4-FFF2-40B4-BE49-F238E27FC236}">
              <a16:creationId xmlns:a16="http://schemas.microsoft.com/office/drawing/2014/main" id="{4964F066-F973-428C-A5D0-AD06A0FA4D1A}"/>
            </a:ext>
          </a:extLst>
        </xdr:cNvPr>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91440</xdr:rowOff>
    </xdr:to>
    <xdr:cxnSp macro="">
      <xdr:nvCxnSpPr>
        <xdr:cNvPr id="596" name="直線コネクタ 595">
          <a:extLst>
            <a:ext uri="{FF2B5EF4-FFF2-40B4-BE49-F238E27FC236}">
              <a16:creationId xmlns:a16="http://schemas.microsoft.com/office/drawing/2014/main" id="{C45DF608-B054-4BBB-9324-91B23E70771D}"/>
            </a:ext>
          </a:extLst>
        </xdr:cNvPr>
        <xdr:cNvCxnSpPr/>
      </xdr:nvCxnSpPr>
      <xdr:spPr>
        <a:xfrm>
          <a:off x="20434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97" name="n_1aveValue【保健センター・保健所】&#10;一人当たり面積">
          <a:extLst>
            <a:ext uri="{FF2B5EF4-FFF2-40B4-BE49-F238E27FC236}">
              <a16:creationId xmlns:a16="http://schemas.microsoft.com/office/drawing/2014/main" id="{67689E53-EF48-4FEC-B28A-3CD8652BBD1F}"/>
            </a:ext>
          </a:extLst>
        </xdr:cNvPr>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598" name="n_2aveValue【保健センター・保健所】&#10;一人当たり面積">
          <a:extLst>
            <a:ext uri="{FF2B5EF4-FFF2-40B4-BE49-F238E27FC236}">
              <a16:creationId xmlns:a16="http://schemas.microsoft.com/office/drawing/2014/main" id="{7722DEBC-48E6-439E-AAA9-ED19645DCC26}"/>
            </a:ext>
          </a:extLst>
        </xdr:cNvPr>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599" name="n_1mainValue【保健センター・保健所】&#10;一人当たり面積">
          <a:extLst>
            <a:ext uri="{FF2B5EF4-FFF2-40B4-BE49-F238E27FC236}">
              <a16:creationId xmlns:a16="http://schemas.microsoft.com/office/drawing/2014/main" id="{CF062E86-4EE2-4D95-805D-D531715FD5C0}"/>
            </a:ext>
          </a:extLst>
        </xdr:cNvPr>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600" name="n_2mainValue【保健センター・保健所】&#10;一人当たり面積">
          <a:extLst>
            <a:ext uri="{FF2B5EF4-FFF2-40B4-BE49-F238E27FC236}">
              <a16:creationId xmlns:a16="http://schemas.microsoft.com/office/drawing/2014/main" id="{584EE127-E5C1-4923-82F1-0D36FD1B3F5C}"/>
            </a:ext>
          </a:extLst>
        </xdr:cNvPr>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6D980BB4-461C-45CA-8891-4E29BC6F7F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69941078-D210-452B-B879-95F95127E3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E09C2451-01E0-4014-B72D-1A56207EA7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FA21FBC5-ED79-4949-BA31-43A5C3DFFF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821C98F6-E787-4E8A-88C9-28BEEE2375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3E8B0BA4-BAF7-4947-BF2E-F0D4D9E3F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FDD0F8FA-04FA-4557-B79C-3A2B1410AC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3EE65B5B-78A9-4CF7-A47C-D2F6801553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AE706602-A642-4B5F-9F2F-988C18BF6E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82654557-68F7-435C-8237-E810B614E7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a:extLst>
            <a:ext uri="{FF2B5EF4-FFF2-40B4-BE49-F238E27FC236}">
              <a16:creationId xmlns:a16="http://schemas.microsoft.com/office/drawing/2014/main" id="{7ABF3628-9065-470D-B2F9-5E0CA21EA3FC}"/>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a:extLst>
            <a:ext uri="{FF2B5EF4-FFF2-40B4-BE49-F238E27FC236}">
              <a16:creationId xmlns:a16="http://schemas.microsoft.com/office/drawing/2014/main" id="{B32862C6-50F4-440B-9F4C-1C9B7CD91D2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3" name="テキスト ボックス 612">
          <a:extLst>
            <a:ext uri="{FF2B5EF4-FFF2-40B4-BE49-F238E27FC236}">
              <a16:creationId xmlns:a16="http://schemas.microsoft.com/office/drawing/2014/main" id="{BB581FC0-B1B5-45C9-B07A-0E2E68289534}"/>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a:extLst>
            <a:ext uri="{FF2B5EF4-FFF2-40B4-BE49-F238E27FC236}">
              <a16:creationId xmlns:a16="http://schemas.microsoft.com/office/drawing/2014/main" id="{8C094535-FA4F-4238-9C56-A83C91CB62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a:extLst>
            <a:ext uri="{FF2B5EF4-FFF2-40B4-BE49-F238E27FC236}">
              <a16:creationId xmlns:a16="http://schemas.microsoft.com/office/drawing/2014/main" id="{1EE7DEEF-0696-4874-9828-EE8CA29B847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a:extLst>
            <a:ext uri="{FF2B5EF4-FFF2-40B4-BE49-F238E27FC236}">
              <a16:creationId xmlns:a16="http://schemas.microsoft.com/office/drawing/2014/main" id="{F7907192-9AD5-4C95-B28D-1A75C73CDED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a:extLst>
            <a:ext uri="{FF2B5EF4-FFF2-40B4-BE49-F238E27FC236}">
              <a16:creationId xmlns:a16="http://schemas.microsoft.com/office/drawing/2014/main" id="{8C0999D6-F706-4E50-A4B3-A9A59F0C05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a:extLst>
            <a:ext uri="{FF2B5EF4-FFF2-40B4-BE49-F238E27FC236}">
              <a16:creationId xmlns:a16="http://schemas.microsoft.com/office/drawing/2014/main" id="{C1AEE17C-149E-4F82-8A7D-0C425EC2B9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a:extLst>
            <a:ext uri="{FF2B5EF4-FFF2-40B4-BE49-F238E27FC236}">
              <a16:creationId xmlns:a16="http://schemas.microsoft.com/office/drawing/2014/main" id="{E1EAC247-EED4-4FFB-A784-69D2F99A4F7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a:extLst>
            <a:ext uri="{FF2B5EF4-FFF2-40B4-BE49-F238E27FC236}">
              <a16:creationId xmlns:a16="http://schemas.microsoft.com/office/drawing/2014/main" id="{911A29C4-0477-425D-86B0-DF530F52E64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a:extLst>
            <a:ext uri="{FF2B5EF4-FFF2-40B4-BE49-F238E27FC236}">
              <a16:creationId xmlns:a16="http://schemas.microsoft.com/office/drawing/2014/main" id="{19631BB5-8C7F-441C-AB09-CF78D17CB5D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a:extLst>
            <a:ext uri="{FF2B5EF4-FFF2-40B4-BE49-F238E27FC236}">
              <a16:creationId xmlns:a16="http://schemas.microsoft.com/office/drawing/2014/main" id="{696AF795-B1A3-4586-89CB-99124320980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3" name="テキスト ボックス 622">
          <a:extLst>
            <a:ext uri="{FF2B5EF4-FFF2-40B4-BE49-F238E27FC236}">
              <a16:creationId xmlns:a16="http://schemas.microsoft.com/office/drawing/2014/main" id="{F275E387-7F88-48B8-B046-D85A39274054}"/>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8E831168-DF7F-4EDD-BD5A-07BD92EFCC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a:extLst>
            <a:ext uri="{FF2B5EF4-FFF2-40B4-BE49-F238E27FC236}">
              <a16:creationId xmlns:a16="http://schemas.microsoft.com/office/drawing/2014/main" id="{0E462481-2F14-4897-8307-DF180E9B217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id="{4ABA07A4-186F-427C-B2EB-6F9D9B426C6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7" name="直線コネクタ 626">
          <a:extLst>
            <a:ext uri="{FF2B5EF4-FFF2-40B4-BE49-F238E27FC236}">
              <a16:creationId xmlns:a16="http://schemas.microsoft.com/office/drawing/2014/main" id="{7C5D942F-9C5C-46BA-87E4-DDB64A676B84}"/>
            </a:ext>
          </a:extLst>
        </xdr:cNvPr>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8" name="【消防施設】&#10;有形固定資産減価償却率最小値テキスト">
          <a:extLst>
            <a:ext uri="{FF2B5EF4-FFF2-40B4-BE49-F238E27FC236}">
              <a16:creationId xmlns:a16="http://schemas.microsoft.com/office/drawing/2014/main" id="{ABA4E139-6156-4722-809B-8106FB2312A2}"/>
            </a:ext>
          </a:extLst>
        </xdr:cNvPr>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9" name="直線コネクタ 628">
          <a:extLst>
            <a:ext uri="{FF2B5EF4-FFF2-40B4-BE49-F238E27FC236}">
              <a16:creationId xmlns:a16="http://schemas.microsoft.com/office/drawing/2014/main" id="{7B0CE72C-DD22-4E67-9B40-A1C1855A3BA0}"/>
            </a:ext>
          </a:extLst>
        </xdr:cNvPr>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30" name="【消防施設】&#10;有形固定資産減価償却率最大値テキスト">
          <a:extLst>
            <a:ext uri="{FF2B5EF4-FFF2-40B4-BE49-F238E27FC236}">
              <a16:creationId xmlns:a16="http://schemas.microsoft.com/office/drawing/2014/main" id="{64BB2F50-9118-4214-881F-C42C594EC9A3}"/>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31" name="直線コネクタ 630">
          <a:extLst>
            <a:ext uri="{FF2B5EF4-FFF2-40B4-BE49-F238E27FC236}">
              <a16:creationId xmlns:a16="http://schemas.microsoft.com/office/drawing/2014/main" id="{A2E87F95-0497-49F6-8447-456FE07C2C6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32" name="【消防施設】&#10;有形固定資産減価償却率平均値テキスト">
          <a:extLst>
            <a:ext uri="{FF2B5EF4-FFF2-40B4-BE49-F238E27FC236}">
              <a16:creationId xmlns:a16="http://schemas.microsoft.com/office/drawing/2014/main" id="{3D4523F9-5D2B-46CD-B986-BC451D450697}"/>
            </a:ext>
          </a:extLst>
        </xdr:cNvPr>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33" name="フローチャート: 判断 632">
          <a:extLst>
            <a:ext uri="{FF2B5EF4-FFF2-40B4-BE49-F238E27FC236}">
              <a16:creationId xmlns:a16="http://schemas.microsoft.com/office/drawing/2014/main" id="{D890AD12-CC3B-4418-B97E-7137FD248D25}"/>
            </a:ext>
          </a:extLst>
        </xdr:cNvPr>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34" name="フローチャート: 判断 633">
          <a:extLst>
            <a:ext uri="{FF2B5EF4-FFF2-40B4-BE49-F238E27FC236}">
              <a16:creationId xmlns:a16="http://schemas.microsoft.com/office/drawing/2014/main" id="{E682E77C-E7CF-414D-BD8C-CADBA105ED21}"/>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35" name="フローチャート: 判断 634">
          <a:extLst>
            <a:ext uri="{FF2B5EF4-FFF2-40B4-BE49-F238E27FC236}">
              <a16:creationId xmlns:a16="http://schemas.microsoft.com/office/drawing/2014/main" id="{F11D6135-E5B8-4DB7-BE6D-E220CC578850}"/>
            </a:ext>
          </a:extLst>
        </xdr:cNvPr>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B1BB0DFC-1439-4775-9A04-308BC83F6A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DA061A1F-36ED-4CE1-BDFA-AFF6DAEB5F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4CDB3A7B-8A14-478C-BC22-346C5F1886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82FBF51D-AE98-4F48-8832-F85300B191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C9CC65F2-D040-47A5-9CEF-A102751C05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641" name="楕円 640">
          <a:extLst>
            <a:ext uri="{FF2B5EF4-FFF2-40B4-BE49-F238E27FC236}">
              <a16:creationId xmlns:a16="http://schemas.microsoft.com/office/drawing/2014/main" id="{385999F3-D0B0-469F-A7AB-0BC057422A43}"/>
            </a:ext>
          </a:extLst>
        </xdr:cNvPr>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7D4FC80D-903C-463C-8750-47609DCC158B}"/>
            </a:ext>
          </a:extLst>
        </xdr:cNvPr>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57513</xdr:rowOff>
    </xdr:from>
    <xdr:to>
      <xdr:col>81</xdr:col>
      <xdr:colOff>101600</xdr:colOff>
      <xdr:row>79</xdr:row>
      <xdr:rowOff>159113</xdr:rowOff>
    </xdr:to>
    <xdr:sp macro="" textlink="">
      <xdr:nvSpPr>
        <xdr:cNvPr id="643" name="楕円 642">
          <a:extLst>
            <a:ext uri="{FF2B5EF4-FFF2-40B4-BE49-F238E27FC236}">
              <a16:creationId xmlns:a16="http://schemas.microsoft.com/office/drawing/2014/main" id="{1045EB52-32F2-4B3D-A05C-531AD6419079}"/>
            </a:ext>
          </a:extLst>
        </xdr:cNvPr>
        <xdr:cNvSpPr/>
      </xdr:nvSpPr>
      <xdr:spPr>
        <a:xfrm>
          <a:off x="15430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108313</xdr:rowOff>
    </xdr:from>
    <xdr:to>
      <xdr:col>85</xdr:col>
      <xdr:colOff>127000</xdr:colOff>
      <xdr:row>79</xdr:row>
      <xdr:rowOff>131173</xdr:rowOff>
    </xdr:to>
    <xdr:cxnSp macro="">
      <xdr:nvCxnSpPr>
        <xdr:cNvPr id="644" name="直線コネクタ 643">
          <a:extLst>
            <a:ext uri="{FF2B5EF4-FFF2-40B4-BE49-F238E27FC236}">
              <a16:creationId xmlns:a16="http://schemas.microsoft.com/office/drawing/2014/main" id="{E8D183E2-8F62-49BD-BDA4-8A1C8FDE41F6}"/>
            </a:ext>
          </a:extLst>
        </xdr:cNvPr>
        <xdr:cNvCxnSpPr/>
      </xdr:nvCxnSpPr>
      <xdr:spPr>
        <a:xfrm>
          <a:off x="15481300" y="136528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80373</xdr:rowOff>
    </xdr:from>
    <xdr:to>
      <xdr:col>76</xdr:col>
      <xdr:colOff>165100</xdr:colOff>
      <xdr:row>80</xdr:row>
      <xdr:rowOff>10523</xdr:rowOff>
    </xdr:to>
    <xdr:sp macro="" textlink="">
      <xdr:nvSpPr>
        <xdr:cNvPr id="645" name="楕円 644">
          <a:extLst>
            <a:ext uri="{FF2B5EF4-FFF2-40B4-BE49-F238E27FC236}">
              <a16:creationId xmlns:a16="http://schemas.microsoft.com/office/drawing/2014/main" id="{6E268514-4EDA-4FE5-B0E9-687F6DDFAABF}"/>
            </a:ext>
          </a:extLst>
        </xdr:cNvPr>
        <xdr:cNvSpPr/>
      </xdr:nvSpPr>
      <xdr:spPr>
        <a:xfrm>
          <a:off x="14541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108313</xdr:rowOff>
    </xdr:from>
    <xdr:to>
      <xdr:col>81</xdr:col>
      <xdr:colOff>50800</xdr:colOff>
      <xdr:row>79</xdr:row>
      <xdr:rowOff>131173</xdr:rowOff>
    </xdr:to>
    <xdr:cxnSp macro="">
      <xdr:nvCxnSpPr>
        <xdr:cNvPr id="646" name="直線コネクタ 645">
          <a:extLst>
            <a:ext uri="{FF2B5EF4-FFF2-40B4-BE49-F238E27FC236}">
              <a16:creationId xmlns:a16="http://schemas.microsoft.com/office/drawing/2014/main" id="{85437353-B50F-4756-B3E3-E8D9C9CD9266}"/>
            </a:ext>
          </a:extLst>
        </xdr:cNvPr>
        <xdr:cNvCxnSpPr/>
      </xdr:nvCxnSpPr>
      <xdr:spPr>
        <a:xfrm flipV="1">
          <a:off x="14592300" y="136528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47" name="n_1aveValue【消防施設】&#10;有形固定資産減価償却率">
          <a:extLst>
            <a:ext uri="{FF2B5EF4-FFF2-40B4-BE49-F238E27FC236}">
              <a16:creationId xmlns:a16="http://schemas.microsoft.com/office/drawing/2014/main" id="{2FCAB43C-00CC-4F48-BD38-C34FBF7E7E21}"/>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48" name="n_2aveValue【消防施設】&#10;有形固定資産減価償却率">
          <a:extLst>
            <a:ext uri="{FF2B5EF4-FFF2-40B4-BE49-F238E27FC236}">
              <a16:creationId xmlns:a16="http://schemas.microsoft.com/office/drawing/2014/main" id="{4EAEC6F8-EB00-40D3-A7CE-1B2E0E01AD66}"/>
            </a:ext>
          </a:extLst>
        </xdr:cNvPr>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4190</xdr:rowOff>
    </xdr:from>
    <xdr:ext cx="405111" cy="259045"/>
    <xdr:sp macro="" textlink="">
      <xdr:nvSpPr>
        <xdr:cNvPr id="649" name="n_1mainValue【消防施設】&#10;有形固定資産減価償却率">
          <a:extLst>
            <a:ext uri="{FF2B5EF4-FFF2-40B4-BE49-F238E27FC236}">
              <a16:creationId xmlns:a16="http://schemas.microsoft.com/office/drawing/2014/main" id="{4BF2E9C1-1B07-453C-90A9-3653568AE66A}"/>
            </a:ext>
          </a:extLst>
        </xdr:cNvPr>
        <xdr:cNvSpPr txBox="1"/>
      </xdr:nvSpPr>
      <xdr:spPr>
        <a:xfrm>
          <a:off x="152660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27050</xdr:rowOff>
    </xdr:from>
    <xdr:ext cx="405111" cy="259045"/>
    <xdr:sp macro="" textlink="">
      <xdr:nvSpPr>
        <xdr:cNvPr id="650" name="n_2mainValue【消防施設】&#10;有形固定資産減価償却率">
          <a:extLst>
            <a:ext uri="{FF2B5EF4-FFF2-40B4-BE49-F238E27FC236}">
              <a16:creationId xmlns:a16="http://schemas.microsoft.com/office/drawing/2014/main" id="{565F7AB4-A007-4DAC-92D9-71CF8C70E442}"/>
            </a:ext>
          </a:extLst>
        </xdr:cNvPr>
        <xdr:cNvSpPr txBox="1"/>
      </xdr:nvSpPr>
      <xdr:spPr>
        <a:xfrm>
          <a:off x="14389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9F599E31-AB9C-46D6-A93A-D6E7DC85B8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638E7C13-C491-477D-B29D-28F4FB6C4C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66949759-2A35-4C99-8F76-622F847E31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B5BE7CA3-96F0-41A1-A91C-A759E63FB8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4B8B7F8D-3FEC-4111-9DEC-3DE4AAE895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93D81F44-C8E4-4124-9B9A-4FA3512C7E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DD9EA2D9-D74F-4765-AABD-FF8E6FF70D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2B9E4752-606D-4E41-B0CB-2E52504965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30DEC534-3883-4B3B-9652-83F7DE0C4EC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692DDBCB-1492-413A-910F-93AD0DD83F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a:extLst>
            <a:ext uri="{FF2B5EF4-FFF2-40B4-BE49-F238E27FC236}">
              <a16:creationId xmlns:a16="http://schemas.microsoft.com/office/drawing/2014/main" id="{35F4482F-2EAD-4EDE-9D5F-670BBCF8464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a:extLst>
            <a:ext uri="{FF2B5EF4-FFF2-40B4-BE49-F238E27FC236}">
              <a16:creationId xmlns:a16="http://schemas.microsoft.com/office/drawing/2014/main" id="{03F00F7B-655A-4806-A5A2-55D8E7039F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a:extLst>
            <a:ext uri="{FF2B5EF4-FFF2-40B4-BE49-F238E27FC236}">
              <a16:creationId xmlns:a16="http://schemas.microsoft.com/office/drawing/2014/main" id="{09FDD1E5-0757-4E0C-90C6-D281A1314FA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a:extLst>
            <a:ext uri="{FF2B5EF4-FFF2-40B4-BE49-F238E27FC236}">
              <a16:creationId xmlns:a16="http://schemas.microsoft.com/office/drawing/2014/main" id="{9F1E79C8-2B23-4F32-9EAE-166CE657463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9B1FB06D-E174-4FD6-96C2-5C9E652BFDE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5A692F31-74F4-4BC3-B19B-B664FAFCDF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a:extLst>
            <a:ext uri="{FF2B5EF4-FFF2-40B4-BE49-F238E27FC236}">
              <a16:creationId xmlns:a16="http://schemas.microsoft.com/office/drawing/2014/main" id="{4A6EE3A9-BDBE-47EF-94E6-CA283B7EDB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a:extLst>
            <a:ext uri="{FF2B5EF4-FFF2-40B4-BE49-F238E27FC236}">
              <a16:creationId xmlns:a16="http://schemas.microsoft.com/office/drawing/2014/main" id="{62F32020-7B03-46F4-A637-657EC7EE5C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a:extLst>
            <a:ext uri="{FF2B5EF4-FFF2-40B4-BE49-F238E27FC236}">
              <a16:creationId xmlns:a16="http://schemas.microsoft.com/office/drawing/2014/main" id="{2D2BCD2B-6779-4A2E-8ECD-38474D0F58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id="{51E42FB9-FA36-42B9-B174-8C395611148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F0A14058-AA06-41B0-8D1C-BCF95F47DC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E7D73572-261F-4213-AE86-07DB761272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id="{5EC67260-3E90-4EF3-B344-F61D37D4825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74" name="直線コネクタ 673">
          <a:extLst>
            <a:ext uri="{FF2B5EF4-FFF2-40B4-BE49-F238E27FC236}">
              <a16:creationId xmlns:a16="http://schemas.microsoft.com/office/drawing/2014/main" id="{96808293-4A22-40E1-9103-613BDE6791F4}"/>
            </a:ext>
          </a:extLst>
        </xdr:cNvPr>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5" name="【消防施設】&#10;一人当たり面積最小値テキスト">
          <a:extLst>
            <a:ext uri="{FF2B5EF4-FFF2-40B4-BE49-F238E27FC236}">
              <a16:creationId xmlns:a16="http://schemas.microsoft.com/office/drawing/2014/main" id="{32660C1E-672C-4BA4-A1AD-4F1563B01CAB}"/>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6" name="直線コネクタ 675">
          <a:extLst>
            <a:ext uri="{FF2B5EF4-FFF2-40B4-BE49-F238E27FC236}">
              <a16:creationId xmlns:a16="http://schemas.microsoft.com/office/drawing/2014/main" id="{A2BA148A-7B49-4B17-9F0A-6042469897F7}"/>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7" name="【消防施設】&#10;一人当たり面積最大値テキスト">
          <a:extLst>
            <a:ext uri="{FF2B5EF4-FFF2-40B4-BE49-F238E27FC236}">
              <a16:creationId xmlns:a16="http://schemas.microsoft.com/office/drawing/2014/main" id="{04329CE4-5C36-477C-A89E-02764F8F6D8F}"/>
            </a:ext>
          </a:extLst>
        </xdr:cNvPr>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8" name="直線コネクタ 677">
          <a:extLst>
            <a:ext uri="{FF2B5EF4-FFF2-40B4-BE49-F238E27FC236}">
              <a16:creationId xmlns:a16="http://schemas.microsoft.com/office/drawing/2014/main" id="{6BBCB3E2-851F-4BE4-9BAC-022003F1C145}"/>
            </a:ext>
          </a:extLst>
        </xdr:cNvPr>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79" name="【消防施設】&#10;一人当たり面積平均値テキスト">
          <a:extLst>
            <a:ext uri="{FF2B5EF4-FFF2-40B4-BE49-F238E27FC236}">
              <a16:creationId xmlns:a16="http://schemas.microsoft.com/office/drawing/2014/main" id="{C7B03F66-0F0F-4529-888C-92E770A1D31D}"/>
            </a:ext>
          </a:extLst>
        </xdr:cNvPr>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80" name="フローチャート: 判断 679">
          <a:extLst>
            <a:ext uri="{FF2B5EF4-FFF2-40B4-BE49-F238E27FC236}">
              <a16:creationId xmlns:a16="http://schemas.microsoft.com/office/drawing/2014/main" id="{BAA7CB64-E85B-470A-8FD2-6D8F219EB244}"/>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81" name="フローチャート: 判断 680">
          <a:extLst>
            <a:ext uri="{FF2B5EF4-FFF2-40B4-BE49-F238E27FC236}">
              <a16:creationId xmlns:a16="http://schemas.microsoft.com/office/drawing/2014/main" id="{CCECEFF1-3693-49FD-8272-31997BC50FF1}"/>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82" name="フローチャート: 判断 681">
          <a:extLst>
            <a:ext uri="{FF2B5EF4-FFF2-40B4-BE49-F238E27FC236}">
              <a16:creationId xmlns:a16="http://schemas.microsoft.com/office/drawing/2014/main" id="{6DFCB192-D13C-47F2-975B-10D508761F88}"/>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C8C8C80F-E5DD-4D0E-9D3B-1BF019A34F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582981F8-E20E-4850-8734-582405F39E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8D0027E0-1E29-48FB-A0D0-3B2362DFEC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AA32C15D-9DA9-4E6E-B13E-A2046B6340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559D7948-BCA5-4B7B-BC56-9FF91B21D0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8" name="楕円 687">
          <a:extLst>
            <a:ext uri="{FF2B5EF4-FFF2-40B4-BE49-F238E27FC236}">
              <a16:creationId xmlns:a16="http://schemas.microsoft.com/office/drawing/2014/main" id="{7FFBE857-23DB-4FBA-A577-8151F064CCEB}"/>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689" name="【消防施設】&#10;一人当たり面積該当値テキスト">
          <a:extLst>
            <a:ext uri="{FF2B5EF4-FFF2-40B4-BE49-F238E27FC236}">
              <a16:creationId xmlns:a16="http://schemas.microsoft.com/office/drawing/2014/main" id="{0158AFFE-ABF1-4466-A5F1-4D36ACF2F2E2}"/>
            </a:ext>
          </a:extLst>
        </xdr:cNvPr>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90" name="楕円 689">
          <a:extLst>
            <a:ext uri="{FF2B5EF4-FFF2-40B4-BE49-F238E27FC236}">
              <a16:creationId xmlns:a16="http://schemas.microsoft.com/office/drawing/2014/main" id="{031A2A29-9021-4673-94AC-9CD60CEB8AAD}"/>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140970</xdr:rowOff>
    </xdr:to>
    <xdr:cxnSp macro="">
      <xdr:nvCxnSpPr>
        <xdr:cNvPr id="691" name="直線コネクタ 690">
          <a:extLst>
            <a:ext uri="{FF2B5EF4-FFF2-40B4-BE49-F238E27FC236}">
              <a16:creationId xmlns:a16="http://schemas.microsoft.com/office/drawing/2014/main" id="{47180D54-CB1F-4005-9EF8-7109C1AF1EAC}"/>
            </a:ext>
          </a:extLst>
        </xdr:cNvPr>
        <xdr:cNvCxnSpPr/>
      </xdr:nvCxnSpPr>
      <xdr:spPr>
        <a:xfrm>
          <a:off x="21323300" y="1436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92" name="楕円 691">
          <a:extLst>
            <a:ext uri="{FF2B5EF4-FFF2-40B4-BE49-F238E27FC236}">
              <a16:creationId xmlns:a16="http://schemas.microsoft.com/office/drawing/2014/main" id="{B9E2D6C8-7705-4828-A805-D3082F469F63}"/>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93" name="直線コネクタ 692">
          <a:extLst>
            <a:ext uri="{FF2B5EF4-FFF2-40B4-BE49-F238E27FC236}">
              <a16:creationId xmlns:a16="http://schemas.microsoft.com/office/drawing/2014/main" id="{4A0CD2E1-2E48-468F-B938-5F69E4B971CA}"/>
            </a:ext>
          </a:extLst>
        </xdr:cNvPr>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94" name="n_1aveValue【消防施設】&#10;一人当たり面積">
          <a:extLst>
            <a:ext uri="{FF2B5EF4-FFF2-40B4-BE49-F238E27FC236}">
              <a16:creationId xmlns:a16="http://schemas.microsoft.com/office/drawing/2014/main" id="{83F9DBF4-9C9A-4DE3-AEF5-9E1329040ADD}"/>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5" name="n_2aveValue【消防施設】&#10;一人当たり面積">
          <a:extLst>
            <a:ext uri="{FF2B5EF4-FFF2-40B4-BE49-F238E27FC236}">
              <a16:creationId xmlns:a16="http://schemas.microsoft.com/office/drawing/2014/main" id="{887D6584-3648-4A0E-B951-A8FABE58ED4D}"/>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96" name="n_1mainValue【消防施設】&#10;一人当たり面積">
          <a:extLst>
            <a:ext uri="{FF2B5EF4-FFF2-40B4-BE49-F238E27FC236}">
              <a16:creationId xmlns:a16="http://schemas.microsoft.com/office/drawing/2014/main" id="{360E343B-62F6-4A87-A884-FAAF34FC345D}"/>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97" name="n_2mainValue【消防施設】&#10;一人当たり面積">
          <a:extLst>
            <a:ext uri="{FF2B5EF4-FFF2-40B4-BE49-F238E27FC236}">
              <a16:creationId xmlns:a16="http://schemas.microsoft.com/office/drawing/2014/main" id="{4878CC95-6C64-47E5-A906-2D9E206D84A5}"/>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434653FC-4B25-48B0-8AFF-FA7DAC708D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A451E69E-B11D-4375-941A-85148A4F7A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ECA6757A-989A-4EF6-9AC6-30742F45E7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E12D7093-1BDD-47CE-A00D-AADA95C8C4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60B09804-D88A-4B18-990F-1AEF55FB94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38B47890-AB46-4D35-98D2-737E566C53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A5D695B7-E5D1-4F63-A8BD-6214884DB4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DB6DE81D-8625-4ED1-ADD2-5E886B84F7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FD09078A-7577-4DAB-9CDF-7A79D7B7B5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1187015E-E93B-41AC-8041-E8F42B598A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a:extLst>
            <a:ext uri="{FF2B5EF4-FFF2-40B4-BE49-F238E27FC236}">
              <a16:creationId xmlns:a16="http://schemas.microsoft.com/office/drawing/2014/main" id="{46B4CE70-FDE8-4025-BD5A-17F3FB203A7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a:extLst>
            <a:ext uri="{FF2B5EF4-FFF2-40B4-BE49-F238E27FC236}">
              <a16:creationId xmlns:a16="http://schemas.microsoft.com/office/drawing/2014/main" id="{4E137BC4-A2FB-4E15-AE34-11A91A4F5E7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a:extLst>
            <a:ext uri="{FF2B5EF4-FFF2-40B4-BE49-F238E27FC236}">
              <a16:creationId xmlns:a16="http://schemas.microsoft.com/office/drawing/2014/main" id="{9B4F4547-A778-4444-840D-F069BD4D218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a:extLst>
            <a:ext uri="{FF2B5EF4-FFF2-40B4-BE49-F238E27FC236}">
              <a16:creationId xmlns:a16="http://schemas.microsoft.com/office/drawing/2014/main" id="{8DE50BC6-33A0-47A0-827B-CC27CC9C76A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a:extLst>
            <a:ext uri="{FF2B5EF4-FFF2-40B4-BE49-F238E27FC236}">
              <a16:creationId xmlns:a16="http://schemas.microsoft.com/office/drawing/2014/main" id="{95DD27E4-EB24-4D3C-85D0-2F03B737BCA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a:extLst>
            <a:ext uri="{FF2B5EF4-FFF2-40B4-BE49-F238E27FC236}">
              <a16:creationId xmlns:a16="http://schemas.microsoft.com/office/drawing/2014/main" id="{6F661176-5FA7-4FBE-8D52-33709738569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a:extLst>
            <a:ext uri="{FF2B5EF4-FFF2-40B4-BE49-F238E27FC236}">
              <a16:creationId xmlns:a16="http://schemas.microsoft.com/office/drawing/2014/main" id="{68DC26EB-5155-491E-9F1C-9E44D888C70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a:extLst>
            <a:ext uri="{FF2B5EF4-FFF2-40B4-BE49-F238E27FC236}">
              <a16:creationId xmlns:a16="http://schemas.microsoft.com/office/drawing/2014/main" id="{00FD4DE7-281F-4209-8A47-02B1EAE3CF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a:extLst>
            <a:ext uri="{FF2B5EF4-FFF2-40B4-BE49-F238E27FC236}">
              <a16:creationId xmlns:a16="http://schemas.microsoft.com/office/drawing/2014/main" id="{7F283BF9-E779-443F-A644-1709C48722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a:extLst>
            <a:ext uri="{FF2B5EF4-FFF2-40B4-BE49-F238E27FC236}">
              <a16:creationId xmlns:a16="http://schemas.microsoft.com/office/drawing/2014/main" id="{25F27426-F5E0-4C60-9464-FF08D24723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2CFA091D-3C55-4CEA-91F7-6F04F435BF1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B992388A-680F-4B6E-8D41-40239C9568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95512567-106A-4E4F-90AF-CDE476C371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id="{55EA966A-1B32-4B94-B6BC-2DA4999A4E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22" name="直線コネクタ 721">
          <a:extLst>
            <a:ext uri="{FF2B5EF4-FFF2-40B4-BE49-F238E27FC236}">
              <a16:creationId xmlns:a16="http://schemas.microsoft.com/office/drawing/2014/main" id="{CC5D5449-FD19-4742-9984-AD2FC61F86E4}"/>
            </a:ext>
          </a:extLst>
        </xdr:cNvPr>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23" name="【庁舎】&#10;有形固定資産減価償却率最小値テキスト">
          <a:extLst>
            <a:ext uri="{FF2B5EF4-FFF2-40B4-BE49-F238E27FC236}">
              <a16:creationId xmlns:a16="http://schemas.microsoft.com/office/drawing/2014/main" id="{596B26FF-1FFF-455B-8B4B-9B347F107F40}"/>
            </a:ext>
          </a:extLst>
        </xdr:cNvPr>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24" name="直線コネクタ 723">
          <a:extLst>
            <a:ext uri="{FF2B5EF4-FFF2-40B4-BE49-F238E27FC236}">
              <a16:creationId xmlns:a16="http://schemas.microsoft.com/office/drawing/2014/main" id="{F98B6B53-E989-4017-9BD0-37E764BA7764}"/>
            </a:ext>
          </a:extLst>
        </xdr:cNvPr>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25" name="【庁舎】&#10;有形固定資産減価償却率最大値テキスト">
          <a:extLst>
            <a:ext uri="{FF2B5EF4-FFF2-40B4-BE49-F238E27FC236}">
              <a16:creationId xmlns:a16="http://schemas.microsoft.com/office/drawing/2014/main" id="{B8A515DF-CB36-478F-B96F-D9847C818527}"/>
            </a:ext>
          </a:extLst>
        </xdr:cNvPr>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6" name="直線コネクタ 725">
          <a:extLst>
            <a:ext uri="{FF2B5EF4-FFF2-40B4-BE49-F238E27FC236}">
              <a16:creationId xmlns:a16="http://schemas.microsoft.com/office/drawing/2014/main" id="{158DD36E-0327-4496-9139-3D5D9800F8A7}"/>
            </a:ext>
          </a:extLst>
        </xdr:cNvPr>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727" name="【庁舎】&#10;有形固定資産減価償却率平均値テキスト">
          <a:extLst>
            <a:ext uri="{FF2B5EF4-FFF2-40B4-BE49-F238E27FC236}">
              <a16:creationId xmlns:a16="http://schemas.microsoft.com/office/drawing/2014/main" id="{9C05A254-C679-4F3C-A719-C9800F81E5B8}"/>
            </a:ext>
          </a:extLst>
        </xdr:cNvPr>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8" name="フローチャート: 判断 727">
          <a:extLst>
            <a:ext uri="{FF2B5EF4-FFF2-40B4-BE49-F238E27FC236}">
              <a16:creationId xmlns:a16="http://schemas.microsoft.com/office/drawing/2014/main" id="{03701504-2CBA-48E1-9052-10477731312D}"/>
            </a:ext>
          </a:extLst>
        </xdr:cNvPr>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9" name="フローチャート: 判断 728">
          <a:extLst>
            <a:ext uri="{FF2B5EF4-FFF2-40B4-BE49-F238E27FC236}">
              <a16:creationId xmlns:a16="http://schemas.microsoft.com/office/drawing/2014/main" id="{FDB1C784-0DE9-44FA-8F1B-51F4502E70D2}"/>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30" name="フローチャート: 判断 729">
          <a:extLst>
            <a:ext uri="{FF2B5EF4-FFF2-40B4-BE49-F238E27FC236}">
              <a16:creationId xmlns:a16="http://schemas.microsoft.com/office/drawing/2014/main" id="{B0CC9189-36A3-40CA-9453-3D084F3CED9D}"/>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9AC83FD-65F2-43CE-8F72-8E9A3B8917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32C5231-6F07-4738-846B-4DEE87D2A8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F2E0468-2BE7-40BB-80F0-B90BAC6382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E70393D-F427-4C48-AABD-F6B863B515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AB09F84-0606-402A-98FE-08B7E31FC2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736" name="楕円 735">
          <a:extLst>
            <a:ext uri="{FF2B5EF4-FFF2-40B4-BE49-F238E27FC236}">
              <a16:creationId xmlns:a16="http://schemas.microsoft.com/office/drawing/2014/main" id="{9EC33AE1-C2E1-4BF8-BF86-625BD67AAF7F}"/>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737" name="【庁舎】&#10;有形固定資産減価償却率該当値テキスト">
          <a:extLst>
            <a:ext uri="{FF2B5EF4-FFF2-40B4-BE49-F238E27FC236}">
              <a16:creationId xmlns:a16="http://schemas.microsoft.com/office/drawing/2014/main" id="{793AF5E1-B33B-4FAE-9E66-61A8BEBC9714}"/>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124461</xdr:rowOff>
    </xdr:from>
    <xdr:to>
      <xdr:col>81</xdr:col>
      <xdr:colOff>101600</xdr:colOff>
      <xdr:row>107</xdr:row>
      <xdr:rowOff>54611</xdr:rowOff>
    </xdr:to>
    <xdr:sp macro="" textlink="">
      <xdr:nvSpPr>
        <xdr:cNvPr id="738" name="楕円 737">
          <a:extLst>
            <a:ext uri="{FF2B5EF4-FFF2-40B4-BE49-F238E27FC236}">
              <a16:creationId xmlns:a16="http://schemas.microsoft.com/office/drawing/2014/main" id="{DC5DEBC8-0C2E-40B0-9A24-AAA00E07D291}"/>
            </a:ext>
          </a:extLst>
        </xdr:cNvPr>
        <xdr:cNvSpPr/>
      </xdr:nvSpPr>
      <xdr:spPr>
        <a:xfrm>
          <a:off x="1543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3811</xdr:rowOff>
    </xdr:to>
    <xdr:cxnSp macro="">
      <xdr:nvCxnSpPr>
        <xdr:cNvPr id="739" name="直線コネクタ 738">
          <a:extLst>
            <a:ext uri="{FF2B5EF4-FFF2-40B4-BE49-F238E27FC236}">
              <a16:creationId xmlns:a16="http://schemas.microsoft.com/office/drawing/2014/main" id="{F5364EC9-89C3-4ECE-81AD-A053173C98D0}"/>
            </a:ext>
          </a:extLst>
        </xdr:cNvPr>
        <xdr:cNvCxnSpPr/>
      </xdr:nvCxnSpPr>
      <xdr:spPr>
        <a:xfrm flipV="1">
          <a:off x="15481300" y="18307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164464</xdr:rowOff>
    </xdr:from>
    <xdr:to>
      <xdr:col>76</xdr:col>
      <xdr:colOff>165100</xdr:colOff>
      <xdr:row>107</xdr:row>
      <xdr:rowOff>94614</xdr:rowOff>
    </xdr:to>
    <xdr:sp macro="" textlink="">
      <xdr:nvSpPr>
        <xdr:cNvPr id="740" name="楕円 739">
          <a:extLst>
            <a:ext uri="{FF2B5EF4-FFF2-40B4-BE49-F238E27FC236}">
              <a16:creationId xmlns:a16="http://schemas.microsoft.com/office/drawing/2014/main" id="{3780AE7E-BAE4-400D-B234-C133D36BAA6F}"/>
            </a:ext>
          </a:extLst>
        </xdr:cNvPr>
        <xdr:cNvSpPr/>
      </xdr:nvSpPr>
      <xdr:spPr>
        <a:xfrm>
          <a:off x="14541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3811</xdr:rowOff>
    </xdr:from>
    <xdr:to>
      <xdr:col>81</xdr:col>
      <xdr:colOff>50800</xdr:colOff>
      <xdr:row>107</xdr:row>
      <xdr:rowOff>43814</xdr:rowOff>
    </xdr:to>
    <xdr:cxnSp macro="">
      <xdr:nvCxnSpPr>
        <xdr:cNvPr id="741" name="直線コネクタ 740">
          <a:extLst>
            <a:ext uri="{FF2B5EF4-FFF2-40B4-BE49-F238E27FC236}">
              <a16:creationId xmlns:a16="http://schemas.microsoft.com/office/drawing/2014/main" id="{5BA96232-C227-4978-BC59-64CB3876E26D}"/>
            </a:ext>
          </a:extLst>
        </xdr:cNvPr>
        <xdr:cNvCxnSpPr/>
      </xdr:nvCxnSpPr>
      <xdr:spPr>
        <a:xfrm flipV="1">
          <a:off x="14592300" y="18348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42" name="n_1aveValue【庁舎】&#10;有形固定資産減価償却率">
          <a:extLst>
            <a:ext uri="{FF2B5EF4-FFF2-40B4-BE49-F238E27FC236}">
              <a16:creationId xmlns:a16="http://schemas.microsoft.com/office/drawing/2014/main" id="{A5843E36-FC11-407E-9BA1-186C7AD29E25}"/>
            </a:ext>
          </a:extLst>
        </xdr:cNvPr>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743" name="n_2aveValue【庁舎】&#10;有形固定資産減価償却率">
          <a:extLst>
            <a:ext uri="{FF2B5EF4-FFF2-40B4-BE49-F238E27FC236}">
              <a16:creationId xmlns:a16="http://schemas.microsoft.com/office/drawing/2014/main" id="{AF9D2762-8A93-4BAA-AE20-9A7A00BC7ED0}"/>
            </a:ext>
          </a:extLst>
        </xdr:cNvPr>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45738</xdr:rowOff>
    </xdr:from>
    <xdr:ext cx="405111" cy="259045"/>
    <xdr:sp macro="" textlink="">
      <xdr:nvSpPr>
        <xdr:cNvPr id="744" name="n_1mainValue【庁舎】&#10;有形固定資産減価償却率">
          <a:extLst>
            <a:ext uri="{FF2B5EF4-FFF2-40B4-BE49-F238E27FC236}">
              <a16:creationId xmlns:a16="http://schemas.microsoft.com/office/drawing/2014/main" id="{7661A791-0C34-43AF-B3CD-8815D0D8FD48}"/>
            </a:ext>
          </a:extLst>
        </xdr:cNvPr>
        <xdr:cNvSpPr txBox="1"/>
      </xdr:nvSpPr>
      <xdr:spPr>
        <a:xfrm>
          <a:off x="15266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85741</xdr:rowOff>
    </xdr:from>
    <xdr:ext cx="405111" cy="259045"/>
    <xdr:sp macro="" textlink="">
      <xdr:nvSpPr>
        <xdr:cNvPr id="745" name="n_2mainValue【庁舎】&#10;有形固定資産減価償却率">
          <a:extLst>
            <a:ext uri="{FF2B5EF4-FFF2-40B4-BE49-F238E27FC236}">
              <a16:creationId xmlns:a16="http://schemas.microsoft.com/office/drawing/2014/main" id="{5F8732B6-0144-4D95-96D1-A8FAC3D70369}"/>
            </a:ext>
          </a:extLst>
        </xdr:cNvPr>
        <xdr:cNvSpPr txBox="1"/>
      </xdr:nvSpPr>
      <xdr:spPr>
        <a:xfrm>
          <a:off x="14389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8A8C4520-6338-4EEC-A4F8-B793E8BFC0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1A90C7E2-04AD-4864-B5C2-DA1BC64EE0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B8854DD3-FB60-4BAA-B723-D0919AFA2D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3F4A5033-6E9A-4CB5-8221-B049A930E0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D7939A0F-AD00-4B8A-AB53-25FC7EBC4D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20EA2B7E-8A99-4F84-957F-05E4FE7028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A473AEB4-AE85-45B0-96F0-37D2BD5E0A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D4D5B89B-67B5-40D8-94BA-D8A791038A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id="{3C534864-AB5F-4FE4-90A2-5DAA3F11E1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id="{CE677515-5A0F-4C40-8E4D-DA0A28411C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a:extLst>
            <a:ext uri="{FF2B5EF4-FFF2-40B4-BE49-F238E27FC236}">
              <a16:creationId xmlns:a16="http://schemas.microsoft.com/office/drawing/2014/main" id="{5EAF3AEB-84D8-442D-9A91-5D968A3B084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a:extLst>
            <a:ext uri="{FF2B5EF4-FFF2-40B4-BE49-F238E27FC236}">
              <a16:creationId xmlns:a16="http://schemas.microsoft.com/office/drawing/2014/main" id="{C85280E9-EE9B-4710-99E7-65D80938174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a:extLst>
            <a:ext uri="{FF2B5EF4-FFF2-40B4-BE49-F238E27FC236}">
              <a16:creationId xmlns:a16="http://schemas.microsoft.com/office/drawing/2014/main" id="{9DD550E3-FFCC-4780-9021-02CE7F6AFE0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a:extLst>
            <a:ext uri="{FF2B5EF4-FFF2-40B4-BE49-F238E27FC236}">
              <a16:creationId xmlns:a16="http://schemas.microsoft.com/office/drawing/2014/main" id="{FA4893ED-4998-4C21-B3CA-A4E0DCAEADB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a:extLst>
            <a:ext uri="{FF2B5EF4-FFF2-40B4-BE49-F238E27FC236}">
              <a16:creationId xmlns:a16="http://schemas.microsoft.com/office/drawing/2014/main" id="{5B05A4AF-1382-4677-8218-9464D2BDACF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a:extLst>
            <a:ext uri="{FF2B5EF4-FFF2-40B4-BE49-F238E27FC236}">
              <a16:creationId xmlns:a16="http://schemas.microsoft.com/office/drawing/2014/main" id="{D010F68B-C3DB-4E11-A95B-0B5AAEB447C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a:extLst>
            <a:ext uri="{FF2B5EF4-FFF2-40B4-BE49-F238E27FC236}">
              <a16:creationId xmlns:a16="http://schemas.microsoft.com/office/drawing/2014/main" id="{354F7B5C-5E04-44A9-AF43-C4007691D6D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a:extLst>
            <a:ext uri="{FF2B5EF4-FFF2-40B4-BE49-F238E27FC236}">
              <a16:creationId xmlns:a16="http://schemas.microsoft.com/office/drawing/2014/main" id="{58BCBA73-3022-442D-AC29-EEAB9DC3D22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id="{EDE0B81C-80D8-4CE5-A8D0-7966B03546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6FE4DD3E-8C8C-4E6D-A023-F2122D20D4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a:extLst>
            <a:ext uri="{FF2B5EF4-FFF2-40B4-BE49-F238E27FC236}">
              <a16:creationId xmlns:a16="http://schemas.microsoft.com/office/drawing/2014/main" id="{294654A6-8681-4A57-8A54-E151E501D3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7" name="直線コネクタ 766">
          <a:extLst>
            <a:ext uri="{FF2B5EF4-FFF2-40B4-BE49-F238E27FC236}">
              <a16:creationId xmlns:a16="http://schemas.microsoft.com/office/drawing/2014/main" id="{1772390A-F138-4EAE-BF51-B8EBF973C094}"/>
            </a:ext>
          </a:extLst>
        </xdr:cNvPr>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8" name="【庁舎】&#10;一人当たり面積最小値テキスト">
          <a:extLst>
            <a:ext uri="{FF2B5EF4-FFF2-40B4-BE49-F238E27FC236}">
              <a16:creationId xmlns:a16="http://schemas.microsoft.com/office/drawing/2014/main" id="{6B3AF09D-984E-4151-92C6-B11E3E6AB44E}"/>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9" name="直線コネクタ 768">
          <a:extLst>
            <a:ext uri="{FF2B5EF4-FFF2-40B4-BE49-F238E27FC236}">
              <a16:creationId xmlns:a16="http://schemas.microsoft.com/office/drawing/2014/main" id="{EAE31B77-2BE5-4919-8A20-96AFD6E28DA3}"/>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70" name="【庁舎】&#10;一人当たり面積最大値テキスト">
          <a:extLst>
            <a:ext uri="{FF2B5EF4-FFF2-40B4-BE49-F238E27FC236}">
              <a16:creationId xmlns:a16="http://schemas.microsoft.com/office/drawing/2014/main" id="{ED3829EE-6777-49B4-AAAA-9107560DD6EC}"/>
            </a:ext>
          </a:extLst>
        </xdr:cNvPr>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71" name="直線コネクタ 770">
          <a:extLst>
            <a:ext uri="{FF2B5EF4-FFF2-40B4-BE49-F238E27FC236}">
              <a16:creationId xmlns:a16="http://schemas.microsoft.com/office/drawing/2014/main" id="{99DE30F1-F925-4025-A065-D82415B0DBA0}"/>
            </a:ext>
          </a:extLst>
        </xdr:cNvPr>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72" name="【庁舎】&#10;一人当たり面積平均値テキスト">
          <a:extLst>
            <a:ext uri="{FF2B5EF4-FFF2-40B4-BE49-F238E27FC236}">
              <a16:creationId xmlns:a16="http://schemas.microsoft.com/office/drawing/2014/main" id="{AE405C65-68DB-47F5-8537-5735DAB13D03}"/>
            </a:ext>
          </a:extLst>
        </xdr:cNvPr>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73" name="フローチャート: 判断 772">
          <a:extLst>
            <a:ext uri="{FF2B5EF4-FFF2-40B4-BE49-F238E27FC236}">
              <a16:creationId xmlns:a16="http://schemas.microsoft.com/office/drawing/2014/main" id="{C63E6A98-89CF-4F00-9992-DB7B0F05F519}"/>
            </a:ext>
          </a:extLst>
        </xdr:cNvPr>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74" name="フローチャート: 判断 773">
          <a:extLst>
            <a:ext uri="{FF2B5EF4-FFF2-40B4-BE49-F238E27FC236}">
              <a16:creationId xmlns:a16="http://schemas.microsoft.com/office/drawing/2014/main" id="{B6C0132F-1ECF-42CD-AD67-46807DEC6221}"/>
            </a:ext>
          </a:extLst>
        </xdr:cNvPr>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75" name="フローチャート: 判断 774">
          <a:extLst>
            <a:ext uri="{FF2B5EF4-FFF2-40B4-BE49-F238E27FC236}">
              <a16:creationId xmlns:a16="http://schemas.microsoft.com/office/drawing/2014/main" id="{9830B857-430C-4DB2-8FE0-1DD0AFBB517A}"/>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DE7992D-D780-4A95-BB13-278142EAF9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D7F6D50-38C4-4DDF-87B3-F61A9FD2B5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DD50A03-EEF0-49AD-AFF6-0EF9302C4B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D0527A2-A51E-4500-8AE2-B92F9A0AF5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0BF9E71-7C9B-47B2-949F-47E220D8E9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169418</xdr:rowOff>
    </xdr:from>
    <xdr:to>
      <xdr:col>116</xdr:col>
      <xdr:colOff>114300</xdr:colOff>
      <xdr:row>102</xdr:row>
      <xdr:rowOff>99568</xdr:rowOff>
    </xdr:to>
    <xdr:sp macro="" textlink="">
      <xdr:nvSpPr>
        <xdr:cNvPr id="781" name="楕円 780">
          <a:extLst>
            <a:ext uri="{FF2B5EF4-FFF2-40B4-BE49-F238E27FC236}">
              <a16:creationId xmlns:a16="http://schemas.microsoft.com/office/drawing/2014/main" id="{81D34543-C23E-4153-A589-F65A56209C03}"/>
            </a:ext>
          </a:extLst>
        </xdr:cNvPr>
        <xdr:cNvSpPr/>
      </xdr:nvSpPr>
      <xdr:spPr>
        <a:xfrm>
          <a:off x="22110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122445</xdr:rowOff>
    </xdr:from>
    <xdr:ext cx="469744" cy="259045"/>
    <xdr:sp macro="" textlink="">
      <xdr:nvSpPr>
        <xdr:cNvPr id="782" name="【庁舎】&#10;一人当たり面積該当値テキスト">
          <a:extLst>
            <a:ext uri="{FF2B5EF4-FFF2-40B4-BE49-F238E27FC236}">
              <a16:creationId xmlns:a16="http://schemas.microsoft.com/office/drawing/2014/main" id="{456C2E9D-29A1-4048-AAE3-D287C489E36A}"/>
            </a:ext>
          </a:extLst>
        </xdr:cNvPr>
        <xdr:cNvSpPr txBox="1"/>
      </xdr:nvSpPr>
      <xdr:spPr>
        <a:xfrm>
          <a:off x="22199600" y="1743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7113</xdr:rowOff>
    </xdr:from>
    <xdr:to>
      <xdr:col>112</xdr:col>
      <xdr:colOff>38100</xdr:colOff>
      <xdr:row>102</xdr:row>
      <xdr:rowOff>108713</xdr:rowOff>
    </xdr:to>
    <xdr:sp macro="" textlink="">
      <xdr:nvSpPr>
        <xdr:cNvPr id="783" name="楕円 782">
          <a:extLst>
            <a:ext uri="{FF2B5EF4-FFF2-40B4-BE49-F238E27FC236}">
              <a16:creationId xmlns:a16="http://schemas.microsoft.com/office/drawing/2014/main" id="{CBE2AC31-A49D-4D59-A479-A623722592F3}"/>
            </a:ext>
          </a:extLst>
        </xdr:cNvPr>
        <xdr:cNvSpPr/>
      </xdr:nvSpPr>
      <xdr:spPr>
        <a:xfrm>
          <a:off x="21272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48768</xdr:rowOff>
    </xdr:from>
    <xdr:to>
      <xdr:col>116</xdr:col>
      <xdr:colOff>63500</xdr:colOff>
      <xdr:row>102</xdr:row>
      <xdr:rowOff>57913</xdr:rowOff>
    </xdr:to>
    <xdr:cxnSp macro="">
      <xdr:nvCxnSpPr>
        <xdr:cNvPr id="784" name="直線コネクタ 783">
          <a:extLst>
            <a:ext uri="{FF2B5EF4-FFF2-40B4-BE49-F238E27FC236}">
              <a16:creationId xmlns:a16="http://schemas.microsoft.com/office/drawing/2014/main" id="{FB9B5A63-4138-4933-990F-B9DAF290C7C5}"/>
            </a:ext>
          </a:extLst>
        </xdr:cNvPr>
        <xdr:cNvCxnSpPr/>
      </xdr:nvCxnSpPr>
      <xdr:spPr>
        <a:xfrm flipV="1">
          <a:off x="21323300" y="175366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11685</xdr:rowOff>
    </xdr:from>
    <xdr:to>
      <xdr:col>107</xdr:col>
      <xdr:colOff>101600</xdr:colOff>
      <xdr:row>102</xdr:row>
      <xdr:rowOff>113285</xdr:rowOff>
    </xdr:to>
    <xdr:sp macro="" textlink="">
      <xdr:nvSpPr>
        <xdr:cNvPr id="785" name="楕円 784">
          <a:extLst>
            <a:ext uri="{FF2B5EF4-FFF2-40B4-BE49-F238E27FC236}">
              <a16:creationId xmlns:a16="http://schemas.microsoft.com/office/drawing/2014/main" id="{E9BC2791-4538-4E63-B089-F3434E8455AD}"/>
            </a:ext>
          </a:extLst>
        </xdr:cNvPr>
        <xdr:cNvSpPr/>
      </xdr:nvSpPr>
      <xdr:spPr>
        <a:xfrm>
          <a:off x="20383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57913</xdr:rowOff>
    </xdr:from>
    <xdr:to>
      <xdr:col>111</xdr:col>
      <xdr:colOff>177800</xdr:colOff>
      <xdr:row>102</xdr:row>
      <xdr:rowOff>62485</xdr:rowOff>
    </xdr:to>
    <xdr:cxnSp macro="">
      <xdr:nvCxnSpPr>
        <xdr:cNvPr id="786" name="直線コネクタ 785">
          <a:extLst>
            <a:ext uri="{FF2B5EF4-FFF2-40B4-BE49-F238E27FC236}">
              <a16:creationId xmlns:a16="http://schemas.microsoft.com/office/drawing/2014/main" id="{EDD0E1B5-6AFB-4959-A671-E8171E6BCD81}"/>
            </a:ext>
          </a:extLst>
        </xdr:cNvPr>
        <xdr:cNvCxnSpPr/>
      </xdr:nvCxnSpPr>
      <xdr:spPr>
        <a:xfrm flipV="1">
          <a:off x="20434300" y="17545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7" name="n_1aveValue【庁舎】&#10;一人当たり面積">
          <a:extLst>
            <a:ext uri="{FF2B5EF4-FFF2-40B4-BE49-F238E27FC236}">
              <a16:creationId xmlns:a16="http://schemas.microsoft.com/office/drawing/2014/main" id="{240013E6-CDBE-4419-92EC-96C72BD696EA}"/>
            </a:ext>
          </a:extLst>
        </xdr:cNvPr>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88" name="n_2aveValue【庁舎】&#10;一人当たり面積">
          <a:extLst>
            <a:ext uri="{FF2B5EF4-FFF2-40B4-BE49-F238E27FC236}">
              <a16:creationId xmlns:a16="http://schemas.microsoft.com/office/drawing/2014/main" id="{F753D5A3-2284-40C7-9D25-3B24AD21C405}"/>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99840</xdr:rowOff>
    </xdr:from>
    <xdr:ext cx="469744" cy="259045"/>
    <xdr:sp macro="" textlink="">
      <xdr:nvSpPr>
        <xdr:cNvPr id="789" name="n_1mainValue【庁舎】&#10;一人当たり面積">
          <a:extLst>
            <a:ext uri="{FF2B5EF4-FFF2-40B4-BE49-F238E27FC236}">
              <a16:creationId xmlns:a16="http://schemas.microsoft.com/office/drawing/2014/main" id="{C848451D-7505-465C-9C52-F3EA6B1E9470}"/>
            </a:ext>
          </a:extLst>
        </xdr:cNvPr>
        <xdr:cNvSpPr txBox="1"/>
      </xdr:nvSpPr>
      <xdr:spPr>
        <a:xfrm>
          <a:off x="2107572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129812</xdr:rowOff>
    </xdr:from>
    <xdr:ext cx="469744" cy="259045"/>
    <xdr:sp macro="" textlink="">
      <xdr:nvSpPr>
        <xdr:cNvPr id="790" name="n_2mainValue【庁舎】&#10;一人当たり面積">
          <a:extLst>
            <a:ext uri="{FF2B5EF4-FFF2-40B4-BE49-F238E27FC236}">
              <a16:creationId xmlns:a16="http://schemas.microsoft.com/office/drawing/2014/main" id="{D9930932-99B7-454D-9094-4F4489E6AEE7}"/>
            </a:ext>
          </a:extLst>
        </xdr:cNvPr>
        <xdr:cNvSpPr txBox="1"/>
      </xdr:nvSpPr>
      <xdr:spPr>
        <a:xfrm>
          <a:off x="20199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43EB7AA2-236A-484C-BBB7-B3A14E1CE6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A21BFBEC-C7A2-4947-B6C3-4C60E78451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26D8ED79-EA03-4ABF-8715-8C4CB59976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消防施設や体育館・プールにおいては、有形固定資産減価償却率が類似団体を大きく上回っており、一人当たり面積においては、図書館、体育館・プール、福祉施設、市民会館、庁舎、保健センター・保健所が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消防施設については、本部庁舎の建替えが進められており、体育館・プールについても、北部地域の体育館整備が進められていることから、今後有形固定資産減価償却率は下がることが見込まれる。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福祉施設や市民会館においても有形固定資産減価償却率は類似団体を上回っており、合併によって類似団体よりも多くの公共施設を抱える本市としては、公共施設等総合管理計画及び個別施設計画に基づき、老朽化した施設の統合等再編を今後さらに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また、市民会館の一人当たり面積は、平成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年度より公民館を市民主体のまちづくりの拠点となるまちづくりセンターへ転換したことにより増加している。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市町村民税や固定資産税の増加に伴う基準財政収入額の増加幅に比べ、合併特例債の償還開始等による基準財政需要額の増加幅が上回ったことで、平成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年平均では前年度と同じく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ポイントとなり、引き続き、類似団体及び県平均を大きく下回ることとなった。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交付税の合併算定替による縮減が続くことから、これに対応して歳出規模を縮小し、交付税に依存した財政運営からの脱却を図るため、財政計画等に基づき、持続可能で安定した財政構造の確立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による縮減や臨時財政対策債の減少により経常一般財源額が減少した一方で、一部事務組合や病院事業会計に対する負担金の増加に伴い経常経費充当一般財源額が増加したことで、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ポイント悪化したものの、全国平均及び県平均を下回る比率が維持できた。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も普通交付税の合併算定替の縮減が進むなど、一般財源の減少が続くことから、財政計画に基づき、限られた財源の効率的な運用を図り、健全な財政運営を行えるよう、効果的な施策編成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63</xdr:row>
      <xdr:rowOff>41910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6483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152082</xdr:rowOff>
    </xdr:from>
    <xdr:to>
      <xdr:col>19</xdr:col>
      <xdr:colOff>133350</xdr:colOff>
      <xdr:row>62</xdr:row>
      <xdr:rowOff>134938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9082"/>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152082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968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60</xdr:row>
      <xdr:rowOff>109855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87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101282</xdr:rowOff>
    </xdr:from>
    <xdr:to>
      <xdr:col>15</xdr:col>
      <xdr:colOff>133350</xdr:colOff>
      <xdr:row>61</xdr:row>
      <xdr:rowOff>31432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41609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社会保障・税番号制度導入に対応するための環境整備や統合型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GIS</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基盤地図データの更新等、システム改修に要する経費が減少したことにより物件費は減少したものの、退職者の増加や人事院勧告に基づく給与改定等による職員給の増加に伴い人件費が増加したことで、全体として微増し、前年度に引き続き、県平均を僅かに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今後も引き続き、職員数の適正管理や公共施設等総合管理計画に基づく施設の見直し等によりコストの削減に努める。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56490</xdr:rowOff>
    </xdr:from>
    <xdr:to>
      <xdr:col>23</xdr:col>
      <xdr:colOff>133350</xdr:colOff>
      <xdr:row>84</xdr:row>
      <xdr:rowOff>69382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58290"/>
          <a:ext cx="8382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146484</xdr:rowOff>
    </xdr:from>
    <xdr:to>
      <xdr:col>19</xdr:col>
      <xdr:colOff>133350</xdr:colOff>
      <xdr:row>84</xdr:row>
      <xdr:rowOff>56490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6834"/>
          <a:ext cx="8890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138590</xdr:rowOff>
    </xdr:from>
    <xdr:to>
      <xdr:col>15</xdr:col>
      <xdr:colOff>82550</xdr:colOff>
      <xdr:row>83</xdr:row>
      <xdr:rowOff>146484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68940"/>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53755</xdr:rowOff>
    </xdr:from>
    <xdr:to>
      <xdr:col>11</xdr:col>
      <xdr:colOff>31750</xdr:colOff>
      <xdr:row>83</xdr:row>
      <xdr:rowOff>138590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4105"/>
          <a:ext cx="889000" cy="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160631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104719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18582</xdr:rowOff>
    </xdr:from>
    <xdr:to>
      <xdr:col>23</xdr:col>
      <xdr:colOff>184150</xdr:colOff>
      <xdr:row>84</xdr:row>
      <xdr:rowOff>120182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162109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5690</xdr:rowOff>
    </xdr:from>
    <xdr:to>
      <xdr:col>19</xdr:col>
      <xdr:colOff>184150</xdr:colOff>
      <xdr:row>84</xdr:row>
      <xdr:rowOff>107290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92067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9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95684</xdr:rowOff>
    </xdr:from>
    <xdr:to>
      <xdr:col>15</xdr:col>
      <xdr:colOff>133350</xdr:colOff>
      <xdr:row>84</xdr:row>
      <xdr:rowOff>25834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87790</xdr:rowOff>
    </xdr:from>
    <xdr:to>
      <xdr:col>11</xdr:col>
      <xdr:colOff>82550</xdr:colOff>
      <xdr:row>84</xdr:row>
      <xdr:rowOff>17940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2955</xdr:rowOff>
    </xdr:from>
    <xdr:to>
      <xdr:col>7</xdr:col>
      <xdr:colOff>31750</xdr:colOff>
      <xdr:row>83</xdr:row>
      <xdr:rowOff>104555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89332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従来から人事院勧告に準じて給与を改定する等の対応を行っており、ラスパイレス指数は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で推移しているが、類似団体との給与水準の比較では低い水準にある。このことは、経験年数別の一部階層においてラスパイレス指数の低い状態にあることが起因するものと考えられるため、今後、調査分析のうえ対応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81</xdr:row>
      <xdr:rowOff>154516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41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017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114300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012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13759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01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139293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120243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二度の合併による職員数の増加を受け、類似団体平均を上回っている。定員適正化計画（平成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年度）に基づき、業務量に応じた人員配置の見直しを随時進めていくとともに、民間委託や指定管理者制度の活用を進めることにより、平成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年度については、国の調査結果が未公表のため一部前年度の数値を基に算定されています。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153035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708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140970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527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94721</xdr:rowOff>
    </xdr:from>
    <xdr:to>
      <xdr:col>72</xdr:col>
      <xdr:colOff>203200</xdr:colOff>
      <xdr:row>62</xdr:row>
      <xdr:rowOff>122872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2462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94721</xdr:rowOff>
    </xdr:from>
    <xdr:to>
      <xdr:col>68</xdr:col>
      <xdr:colOff>152400</xdr:colOff>
      <xdr:row>62</xdr:row>
      <xdr:rowOff>96731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246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158449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43921</xdr:rowOff>
    </xdr:from>
    <xdr:to>
      <xdr:col>68</xdr:col>
      <xdr:colOff>203200</xdr:colOff>
      <xdr:row>62</xdr:row>
      <xdr:rowOff>145521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130298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公営企業への繰出金は増加したものの、一般会計等の元利償還金が減少したことで、実質公債費比率の分子となる数値は前年度から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百万円減少し、実質公債費比率は前年度の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ポイント改善され、全国平均や県平均のいずれも上回るとともに、類似団体内順位も平均を超えることとなった。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今後も引き続き、公債費の計画的な繰上償還や投資的経費の平準化による計画的な起債等によって、公債費負担の軽減に努める。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3674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42</xdr:row>
      <xdr:rowOff>65617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34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103294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871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19490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91881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一般会計等の地方債現在高等が減少した一方、公営企業債等繰入見込額や組合等負担等見込額の増加により前年度から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百万円の増加となった。また、基金残高や地方債残高に係る基準財政需要額算入見込額が減少したことで、充当可能財源については前年度算定から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1,594</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百万円の減少となった。このため、分子となる額は、前年度から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かつ、分母である標準財政規模が前年度から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501</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百万円減少したことで、悪化したものの平成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年度も算定なしとなり、類似団体や全国及び県平均を大きく下回ることとなった。引き続き、持続可能な財政構造の転換に努める。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90289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人事院勧告による給与改定により、職員給等に充当した一般財源は前年度から</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百万の微増となった一方</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、分母となる普通交付税及び臨時財政対策債等が</a:t>
          </a:r>
          <a:r>
            <a:rPr kumimoji="1" lang="en-US" altLang="ja-JP"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243</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百万円減少したことにより、経常収支比率は前年度から</a:t>
          </a:r>
          <a:r>
            <a:rPr kumimoji="1" lang="en-US" altLang="ja-JP"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0.4</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ポイント上昇した。</a:t>
          </a:r>
          <a:endParaRPr kumimoji="1" lang="en-US" altLang="ja-JP" sz="12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類似団体平均、全国平均及び県平均を下回っているが、今後も引き続き、定員適正化計画による職員数の適正管理や時間外削減等を進め、人件費の総額抑制に努める。</a:t>
          </a:r>
          <a:endPar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34</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38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101600</xdr:rowOff>
    </xdr:from>
    <xdr:to>
      <xdr:col>15</xdr:col>
      <xdr:colOff>98425</xdr:colOff>
      <xdr:row>32</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8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3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50800</xdr:rowOff>
    </xdr:from>
    <xdr:to>
      <xdr:col>11</xdr:col>
      <xdr:colOff>60325</xdr:colOff>
      <xdr:row>32</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0</xdr:rowOff>
    </xdr:from>
    <xdr:to>
      <xdr:col>6</xdr:col>
      <xdr:colOff>171450</xdr:colOff>
      <xdr:row>32</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物件費に充当した一般財源は前年度から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百万円増加し、かつ、分母となる経常一般財源が減少したことにより、経常収支比率は前年度から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平均を下回っているものの、当市は合併により保有する施設数が多いことなどから年々増加傾向にあるため、公共施設の計画的な見直し、指定管理者制度への移行等を進め、コスト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37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27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56134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54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146575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扶助費に充当した一般財源が前年度から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百万円微減したものの、それ以上に分母となる経常一般財源が減少したことで、経常収支比率は前年度から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県平均を下回っているものの、今後、扶助費の更なる増加が見込まれることから、財源確保のため、財政計画に基づき財政規模の縮小を図るとともに、持続可能な財政構造への転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介護保険特別会計への繰出金が増加したものの、簡易水道事業特別会計の廃止に伴う繰出金の減少や病院事業会計負担金が減少したことなどから、経常収支比率は前年度から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ポイント下降したが、引き続き、類似団体平均、全国平均及び県平均よりも高い水準となっている。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今後も、公営企業会計等における職員数や給付費等事業費の適正化を進め、普通会計の負担の抑制に努める。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58</xdr:row>
      <xdr:rowOff>18143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86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58</xdr:row>
      <xdr:rowOff>18143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20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48078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83655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91820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一部事務組合における大型事業の実施や、平成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年度より実施している小学校給食費の無料化施策を通年実施したこと等により、補助費等が増加し、分母となる経常一般財源が減少したことで、経常収支比率は前年度から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前年度から引き続き、類似団体や全国及び県平均よりも高い水準となっており、今後も必要性の低い補助金等は見直しや廃止等を行うなど、補助金制度ガイドラインに基づき、あり方の検討を進める。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54610</xdr:rowOff>
    </xdr:from>
    <xdr:to>
      <xdr:col>82</xdr:col>
      <xdr:colOff>107950</xdr:colOff>
      <xdr:row>39</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41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165100</xdr:rowOff>
    </xdr:from>
    <xdr:to>
      <xdr:col>78</xdr:col>
      <xdr:colOff>69850</xdr:colOff>
      <xdr:row>39</xdr:row>
      <xdr:rowOff>54610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165100</xdr:rowOff>
    </xdr:from>
    <xdr:to>
      <xdr:col>73</xdr:col>
      <xdr:colOff>180975</xdr:colOff>
      <xdr:row>39</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8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43197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3810</xdr:rowOff>
    </xdr:from>
    <xdr:to>
      <xdr:col>78</xdr:col>
      <xdr:colOff>120650</xdr:colOff>
      <xdr:row>39</xdr:row>
      <xdr:rowOff>105410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90187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これまでの計画的な繰上償還等により、市債残高を着実に削減したことで、公債費に充当した一般財源は前年度から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ポイント改善することとなった。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類似団体や全国及び県平均を下回っているが、今後も引き続き大型事業が予定されており、繰上償還による公債費負担軽減や計画的な起債により、経常収支比率の抑制に努める。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人件費、物件費及び補助費等の項目において、経常経費へ充当した一般財源が大きく増加し、かつ、経常一般財源等が減少したことから、経常収支比率は前年度から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今後も、普通交付税の縮減が進むなど一般財源は確実に減少する見込みである一方、扶助費等の増加が見込まれるため、財政計画等に基づきコストの削減に努める。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492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10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64573</xdr:rowOff>
    </xdr:from>
    <xdr:to>
      <xdr:col>29</xdr:col>
      <xdr:colOff>127000</xdr:colOff>
      <xdr:row>14</xdr:row>
      <xdr:rowOff>138011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2498"/>
          <a:ext cx="647700" cy="73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138011</xdr:rowOff>
    </xdr:from>
    <xdr:to>
      <xdr:col>26</xdr:col>
      <xdr:colOff>50800</xdr:colOff>
      <xdr:row>14</xdr:row>
      <xdr:rowOff>154603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85936"/>
          <a:ext cx="698500" cy="1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154603</xdr:rowOff>
    </xdr:from>
    <xdr:to>
      <xdr:col>22</xdr:col>
      <xdr:colOff>114300</xdr:colOff>
      <xdr:row>14</xdr:row>
      <xdr:rowOff>159080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02528"/>
          <a:ext cx="6985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159080</xdr:rowOff>
    </xdr:from>
    <xdr:to>
      <xdr:col>18</xdr:col>
      <xdr:colOff>177800</xdr:colOff>
      <xdr:row>15</xdr:row>
      <xdr:rowOff>50057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7005"/>
          <a:ext cx="698500" cy="6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23093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33342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13773</xdr:rowOff>
    </xdr:from>
    <xdr:to>
      <xdr:col>29</xdr:col>
      <xdr:colOff>177800</xdr:colOff>
      <xdr:row>14</xdr:row>
      <xdr:rowOff>115373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30300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87211</xdr:rowOff>
    </xdr:from>
    <xdr:to>
      <xdr:col>26</xdr:col>
      <xdr:colOff>101600</xdr:colOff>
      <xdr:row>15</xdr:row>
      <xdr:rowOff>17361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103803</xdr:rowOff>
    </xdr:from>
    <xdr:to>
      <xdr:col>22</xdr:col>
      <xdr:colOff>165100</xdr:colOff>
      <xdr:row>15</xdr:row>
      <xdr:rowOff>33953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44130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108280</xdr:rowOff>
    </xdr:from>
    <xdr:to>
      <xdr:col>19</xdr:col>
      <xdr:colOff>38100</xdr:colOff>
      <xdr:row>15</xdr:row>
      <xdr:rowOff>38430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48607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170707</xdr:rowOff>
    </xdr:from>
    <xdr:to>
      <xdr:col>15</xdr:col>
      <xdr:colOff>101600</xdr:colOff>
      <xdr:row>15</xdr:row>
      <xdr:rowOff>100857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111034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253682</xdr:rowOff>
    </xdr:from>
    <xdr:to>
      <xdr:col>29</xdr:col>
      <xdr:colOff>127000</xdr:colOff>
      <xdr:row>35</xdr:row>
      <xdr:rowOff>257988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4032"/>
          <a:ext cx="647700" cy="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299707</xdr:rowOff>
    </xdr:from>
    <xdr:to>
      <xdr:col>26</xdr:col>
      <xdr:colOff>50800</xdr:colOff>
      <xdr:row>35</xdr:row>
      <xdr:rowOff>253682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67157"/>
          <a:ext cx="698500" cy="29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111341</xdr:rowOff>
    </xdr:from>
    <xdr:to>
      <xdr:col>22</xdr:col>
      <xdr:colOff>114300</xdr:colOff>
      <xdr:row>34</xdr:row>
      <xdr:rowOff>299707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78791"/>
          <a:ext cx="698500" cy="18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221069</xdr:rowOff>
    </xdr:from>
    <xdr:to>
      <xdr:col>18</xdr:col>
      <xdr:colOff>177800</xdr:colOff>
      <xdr:row>34</xdr:row>
      <xdr:rowOff>111341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45619"/>
          <a:ext cx="698500" cy="23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268952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184942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207188</xdr:rowOff>
    </xdr:from>
    <xdr:to>
      <xdr:col>29</xdr:col>
      <xdr:colOff>177800</xdr:colOff>
      <xdr:row>35</xdr:row>
      <xdr:rowOff>308788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179265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202882</xdr:rowOff>
    </xdr:from>
    <xdr:to>
      <xdr:col>26</xdr:col>
      <xdr:colOff>101600</xdr:colOff>
      <xdr:row>35</xdr:row>
      <xdr:rowOff>304482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289259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248907</xdr:rowOff>
    </xdr:from>
    <xdr:to>
      <xdr:col>22</xdr:col>
      <xdr:colOff>165100</xdr:colOff>
      <xdr:row>35</xdr:row>
      <xdr:rowOff>7607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1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60541</xdr:rowOff>
    </xdr:from>
    <xdr:to>
      <xdr:col>19</xdr:col>
      <xdr:colOff>38100</xdr:colOff>
      <xdr:row>34</xdr:row>
      <xdr:rowOff>162141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2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172318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9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170269</xdr:rowOff>
    </xdr:from>
    <xdr:to>
      <xdr:col>15</xdr:col>
      <xdr:colOff>101600</xdr:colOff>
      <xdr:row>33</xdr:row>
      <xdr:rowOff>271869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9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110596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46203</xdr:rowOff>
    </xdr:from>
    <xdr:to>
      <xdr:col>24</xdr:col>
      <xdr:colOff>63500</xdr:colOff>
      <xdr:row>34</xdr:row>
      <xdr:rowOff>141921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5503"/>
          <a:ext cx="8382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141921</xdr:rowOff>
    </xdr:from>
    <xdr:to>
      <xdr:col>19</xdr:col>
      <xdr:colOff>177800</xdr:colOff>
      <xdr:row>35</xdr:row>
      <xdr:rowOff>44962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1221"/>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126115</xdr:rowOff>
    </xdr:from>
    <xdr:to>
      <xdr:col>15</xdr:col>
      <xdr:colOff>50800</xdr:colOff>
      <xdr:row>35</xdr:row>
      <xdr:rowOff>44962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55415"/>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126115</xdr:rowOff>
    </xdr:from>
    <xdr:to>
      <xdr:col>10</xdr:col>
      <xdr:colOff>114300</xdr:colOff>
      <xdr:row>35</xdr:row>
      <xdr:rowOff>62727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55415"/>
          <a:ext cx="889000" cy="10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163600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166853</xdr:rowOff>
    </xdr:from>
    <xdr:to>
      <xdr:col>24</xdr:col>
      <xdr:colOff>114300</xdr:colOff>
      <xdr:row>34</xdr:row>
      <xdr:rowOff>97003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18280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91121</xdr:rowOff>
    </xdr:from>
    <xdr:to>
      <xdr:col>20</xdr:col>
      <xdr:colOff>38100</xdr:colOff>
      <xdr:row>35</xdr:row>
      <xdr:rowOff>21271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37798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165612</xdr:rowOff>
    </xdr:from>
    <xdr:to>
      <xdr:col>15</xdr:col>
      <xdr:colOff>101600</xdr:colOff>
      <xdr:row>35</xdr:row>
      <xdr:rowOff>95762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112289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75315</xdr:rowOff>
    </xdr:from>
    <xdr:to>
      <xdr:col>10</xdr:col>
      <xdr:colOff>165100</xdr:colOff>
      <xdr:row>35</xdr:row>
      <xdr:rowOff>5465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21992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11927</xdr:rowOff>
    </xdr:from>
    <xdr:to>
      <xdr:col>6</xdr:col>
      <xdr:colOff>38100</xdr:colOff>
      <xdr:row>35</xdr:row>
      <xdr:rowOff>113527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130054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24257</xdr:rowOff>
    </xdr:from>
    <xdr:to>
      <xdr:col>24</xdr:col>
      <xdr:colOff>63500</xdr:colOff>
      <xdr:row>56</xdr:row>
      <xdr:rowOff>50252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25457"/>
          <a:ext cx="8382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24257</xdr:rowOff>
    </xdr:from>
    <xdr:to>
      <xdr:col>19</xdr:col>
      <xdr:colOff>177800</xdr:colOff>
      <xdr:row>56</xdr:row>
      <xdr:rowOff>78305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5457"/>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78305</xdr:rowOff>
    </xdr:from>
    <xdr:to>
      <xdr:col>15</xdr:col>
      <xdr:colOff>50800</xdr:colOff>
      <xdr:row>56</xdr:row>
      <xdr:rowOff>109264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79505"/>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109264</xdr:rowOff>
    </xdr:from>
    <xdr:to>
      <xdr:col>10</xdr:col>
      <xdr:colOff>114300</xdr:colOff>
      <xdr:row>56</xdr:row>
      <xdr:rowOff>157890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10464"/>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170902</xdr:rowOff>
    </xdr:from>
    <xdr:to>
      <xdr:col>24</xdr:col>
      <xdr:colOff>114300</xdr:colOff>
      <xdr:row>56</xdr:row>
      <xdr:rowOff>101052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22329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144907</xdr:rowOff>
    </xdr:from>
    <xdr:to>
      <xdr:col>20</xdr:col>
      <xdr:colOff>38100</xdr:colOff>
      <xdr:row>56</xdr:row>
      <xdr:rowOff>75057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91584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27505</xdr:rowOff>
    </xdr:from>
    <xdr:to>
      <xdr:col>15</xdr:col>
      <xdr:colOff>101600</xdr:colOff>
      <xdr:row>56</xdr:row>
      <xdr:rowOff>129105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145632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58464</xdr:rowOff>
    </xdr:from>
    <xdr:to>
      <xdr:col>10</xdr:col>
      <xdr:colOff>165100</xdr:colOff>
      <xdr:row>56</xdr:row>
      <xdr:rowOff>160064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107090</xdr:rowOff>
    </xdr:from>
    <xdr:to>
      <xdr:col>6</xdr:col>
      <xdr:colOff>38100</xdr:colOff>
      <xdr:row>57</xdr:row>
      <xdr:rowOff>37240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7276</xdr:rowOff>
    </xdr:from>
    <xdr:to>
      <xdr:col>24</xdr:col>
      <xdr:colOff>63500</xdr:colOff>
      <xdr:row>77</xdr:row>
      <xdr:rowOff>21318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0892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21318</xdr:rowOff>
    </xdr:from>
    <xdr:to>
      <xdr:col>19</xdr:col>
      <xdr:colOff>177800</xdr:colOff>
      <xdr:row>77</xdr:row>
      <xdr:rowOff>84347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22968"/>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84347</xdr:rowOff>
    </xdr:from>
    <xdr:to>
      <xdr:col>15</xdr:col>
      <xdr:colOff>50800</xdr:colOff>
      <xdr:row>77</xdr:row>
      <xdr:rowOff>93980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85997"/>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93980</xdr:rowOff>
    </xdr:from>
    <xdr:to>
      <xdr:col>10</xdr:col>
      <xdr:colOff>114300</xdr:colOff>
      <xdr:row>77</xdr:row>
      <xdr:rowOff>164683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295630"/>
          <a:ext cx="8890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88971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50109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127926</xdr:rowOff>
    </xdr:from>
    <xdr:to>
      <xdr:col>24</xdr:col>
      <xdr:colOff>114300</xdr:colOff>
      <xdr:row>77</xdr:row>
      <xdr:rowOff>58076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1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106353</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141968</xdr:rowOff>
    </xdr:from>
    <xdr:to>
      <xdr:col>20</xdr:col>
      <xdr:colOff>38100</xdr:colOff>
      <xdr:row>77</xdr:row>
      <xdr:rowOff>72118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1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63245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2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33547</xdr:rowOff>
    </xdr:from>
    <xdr:to>
      <xdr:col>15</xdr:col>
      <xdr:colOff>101600</xdr:colOff>
      <xdr:row>77</xdr:row>
      <xdr:rowOff>135147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126274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43180</xdr:rowOff>
    </xdr:from>
    <xdr:to>
      <xdr:col>10</xdr:col>
      <xdr:colOff>165100</xdr:colOff>
      <xdr:row>77</xdr:row>
      <xdr:rowOff>144780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135907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113883</xdr:rowOff>
    </xdr:from>
    <xdr:to>
      <xdr:col>6</xdr:col>
      <xdr:colOff>38100</xdr:colOff>
      <xdr:row>78</xdr:row>
      <xdr:rowOff>44033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35160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0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13246</xdr:rowOff>
    </xdr:from>
    <xdr:to>
      <xdr:col>24</xdr:col>
      <xdr:colOff>63500</xdr:colOff>
      <xdr:row>93</xdr:row>
      <xdr:rowOff>54584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58096"/>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54584</xdr:rowOff>
    </xdr:from>
    <xdr:to>
      <xdr:col>19</xdr:col>
      <xdr:colOff>177800</xdr:colOff>
      <xdr:row>94</xdr:row>
      <xdr:rowOff>16180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99434"/>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7265</xdr:rowOff>
    </xdr:from>
    <xdr:to>
      <xdr:col>15</xdr:col>
      <xdr:colOff>50800</xdr:colOff>
      <xdr:row>94</xdr:row>
      <xdr:rowOff>16180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12356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7265</xdr:rowOff>
    </xdr:from>
    <xdr:to>
      <xdr:col>10</xdr:col>
      <xdr:colOff>114300</xdr:colOff>
      <xdr:row>95</xdr:row>
      <xdr:rowOff>21132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123565"/>
          <a:ext cx="889000" cy="1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84480</xdr:rowOff>
    </xdr:from>
    <xdr:to>
      <xdr:col>10</xdr:col>
      <xdr:colOff>165100</xdr:colOff>
      <xdr:row>97</xdr:row>
      <xdr:rowOff>14630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103112</xdr:rowOff>
    </xdr:from>
    <xdr:to>
      <xdr:col>6</xdr:col>
      <xdr:colOff>38100</xdr:colOff>
      <xdr:row>98</xdr:row>
      <xdr:rowOff>33262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133896</xdr:rowOff>
    </xdr:from>
    <xdr:to>
      <xdr:col>24</xdr:col>
      <xdr:colOff>114300</xdr:colOff>
      <xdr:row>93</xdr:row>
      <xdr:rowOff>64046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156773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3784</xdr:rowOff>
    </xdr:from>
    <xdr:to>
      <xdr:col>20</xdr:col>
      <xdr:colOff>38100</xdr:colOff>
      <xdr:row>93</xdr:row>
      <xdr:rowOff>105384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121911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136830</xdr:rowOff>
    </xdr:from>
    <xdr:to>
      <xdr:col>15</xdr:col>
      <xdr:colOff>101600</xdr:colOff>
      <xdr:row>94</xdr:row>
      <xdr:rowOff>66980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83507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127915</xdr:rowOff>
    </xdr:from>
    <xdr:to>
      <xdr:col>10</xdr:col>
      <xdr:colOff>165100</xdr:colOff>
      <xdr:row>94</xdr:row>
      <xdr:rowOff>58065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74592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141782</xdr:rowOff>
    </xdr:from>
    <xdr:to>
      <xdr:col>6</xdr:col>
      <xdr:colOff>38100</xdr:colOff>
      <xdr:row>95</xdr:row>
      <xdr:rowOff>71932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88459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54947</xdr:rowOff>
    </xdr:from>
    <xdr:to>
      <xdr:col>55</xdr:col>
      <xdr:colOff>0</xdr:colOff>
      <xdr:row>33</xdr:row>
      <xdr:rowOff>36373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541347"/>
          <a:ext cx="838200" cy="1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36373</xdr:rowOff>
    </xdr:from>
    <xdr:to>
      <xdr:col>50</xdr:col>
      <xdr:colOff>114300</xdr:colOff>
      <xdr:row>33</xdr:row>
      <xdr:rowOff>49308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694223"/>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49308</xdr:rowOff>
    </xdr:from>
    <xdr:to>
      <xdr:col>45</xdr:col>
      <xdr:colOff>177800</xdr:colOff>
      <xdr:row>33</xdr:row>
      <xdr:rowOff>52603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707158"/>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52603</xdr:rowOff>
    </xdr:from>
    <xdr:to>
      <xdr:col>41</xdr:col>
      <xdr:colOff>50800</xdr:colOff>
      <xdr:row>33</xdr:row>
      <xdr:rowOff>98419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710453"/>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139108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146594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4147</xdr:rowOff>
    </xdr:from>
    <xdr:to>
      <xdr:col>55</xdr:col>
      <xdr:colOff>50800</xdr:colOff>
      <xdr:row>32</xdr:row>
      <xdr:rowOff>105747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4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27024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34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157023</xdr:rowOff>
    </xdr:from>
    <xdr:to>
      <xdr:col>50</xdr:col>
      <xdr:colOff>165100</xdr:colOff>
      <xdr:row>33</xdr:row>
      <xdr:rowOff>87173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103700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4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169958</xdr:rowOff>
    </xdr:from>
    <xdr:to>
      <xdr:col>46</xdr:col>
      <xdr:colOff>38100</xdr:colOff>
      <xdr:row>33</xdr:row>
      <xdr:rowOff>100108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6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116635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4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1803</xdr:rowOff>
    </xdr:from>
    <xdr:to>
      <xdr:col>41</xdr:col>
      <xdr:colOff>101600</xdr:colOff>
      <xdr:row>33</xdr:row>
      <xdr:rowOff>103403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6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119930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4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47619</xdr:rowOff>
    </xdr:from>
    <xdr:to>
      <xdr:col>36</xdr:col>
      <xdr:colOff>165100</xdr:colOff>
      <xdr:row>33</xdr:row>
      <xdr:rowOff>149219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165746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4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45357</xdr:rowOff>
    </xdr:from>
    <xdr:to>
      <xdr:col>55</xdr:col>
      <xdr:colOff>0</xdr:colOff>
      <xdr:row>58</xdr:row>
      <xdr:rowOff>54341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89457"/>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37901</xdr:rowOff>
    </xdr:from>
    <xdr:to>
      <xdr:col>50</xdr:col>
      <xdr:colOff>114300</xdr:colOff>
      <xdr:row>58</xdr:row>
      <xdr:rowOff>45357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82001"/>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119648</xdr:rowOff>
    </xdr:from>
    <xdr:to>
      <xdr:col>45</xdr:col>
      <xdr:colOff>177800</xdr:colOff>
      <xdr:row>58</xdr:row>
      <xdr:rowOff>37901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92298"/>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56676</xdr:rowOff>
    </xdr:from>
    <xdr:to>
      <xdr:col>41</xdr:col>
      <xdr:colOff>50800</xdr:colOff>
      <xdr:row>57</xdr:row>
      <xdr:rowOff>119648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29326"/>
          <a:ext cx="889000" cy="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3541</xdr:rowOff>
    </xdr:from>
    <xdr:to>
      <xdr:col>55</xdr:col>
      <xdr:colOff>50800</xdr:colOff>
      <xdr:row>58</xdr:row>
      <xdr:rowOff>105141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115684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166007</xdr:rowOff>
    </xdr:from>
    <xdr:to>
      <xdr:col>50</xdr:col>
      <xdr:colOff>165100</xdr:colOff>
      <xdr:row>58</xdr:row>
      <xdr:rowOff>96157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87284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158551</xdr:rowOff>
    </xdr:from>
    <xdr:to>
      <xdr:col>46</xdr:col>
      <xdr:colOff>38100</xdr:colOff>
      <xdr:row>58</xdr:row>
      <xdr:rowOff>88701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105228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68848</xdr:rowOff>
    </xdr:from>
    <xdr:to>
      <xdr:col>41</xdr:col>
      <xdr:colOff>101600</xdr:colOff>
      <xdr:row>57</xdr:row>
      <xdr:rowOff>170448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5876</xdr:rowOff>
    </xdr:from>
    <xdr:to>
      <xdr:col>36</xdr:col>
      <xdr:colOff>165100</xdr:colOff>
      <xdr:row>57</xdr:row>
      <xdr:rowOff>107476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124003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124507</xdr:rowOff>
    </xdr:from>
    <xdr:to>
      <xdr:col>55</xdr:col>
      <xdr:colOff>0</xdr:colOff>
      <xdr:row>78</xdr:row>
      <xdr:rowOff>126081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97607"/>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114284</xdr:rowOff>
    </xdr:from>
    <xdr:to>
      <xdr:col>50</xdr:col>
      <xdr:colOff>114300</xdr:colOff>
      <xdr:row>78</xdr:row>
      <xdr:rowOff>126081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8738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114284</xdr:rowOff>
    </xdr:from>
    <xdr:to>
      <xdr:col>45</xdr:col>
      <xdr:colOff>177800</xdr:colOff>
      <xdr:row>78</xdr:row>
      <xdr:rowOff>117055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87384"/>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73707</xdr:rowOff>
    </xdr:from>
    <xdr:to>
      <xdr:col>55</xdr:col>
      <xdr:colOff>50800</xdr:colOff>
      <xdr:row>79</xdr:row>
      <xdr:rowOff>3857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75281</xdr:rowOff>
    </xdr:from>
    <xdr:to>
      <xdr:col>50</xdr:col>
      <xdr:colOff>165100</xdr:colOff>
      <xdr:row>79</xdr:row>
      <xdr:rowOff>5431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168008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63484</xdr:rowOff>
    </xdr:from>
    <xdr:to>
      <xdr:col>46</xdr:col>
      <xdr:colOff>38100</xdr:colOff>
      <xdr:row>78</xdr:row>
      <xdr:rowOff>165084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156211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66255</xdr:rowOff>
    </xdr:from>
    <xdr:to>
      <xdr:col>41</xdr:col>
      <xdr:colOff>101600</xdr:colOff>
      <xdr:row>78</xdr:row>
      <xdr:rowOff>167855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158982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106993</xdr:rowOff>
    </xdr:from>
    <xdr:to>
      <xdr:col>55</xdr:col>
      <xdr:colOff>0</xdr:colOff>
      <xdr:row>97</xdr:row>
      <xdr:rowOff>119681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66193"/>
          <a:ext cx="838200" cy="1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9447</xdr:rowOff>
    </xdr:from>
    <xdr:to>
      <xdr:col>50</xdr:col>
      <xdr:colOff>114300</xdr:colOff>
      <xdr:row>97</xdr:row>
      <xdr:rowOff>119681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40097"/>
          <a:ext cx="889000" cy="1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129724</xdr:rowOff>
    </xdr:from>
    <xdr:to>
      <xdr:col>45</xdr:col>
      <xdr:colOff>177800</xdr:colOff>
      <xdr:row>97</xdr:row>
      <xdr:rowOff>9447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46024"/>
          <a:ext cx="889000" cy="39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166800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56193</xdr:rowOff>
    </xdr:from>
    <xdr:to>
      <xdr:col>55</xdr:col>
      <xdr:colOff>50800</xdr:colOff>
      <xdr:row>96</xdr:row>
      <xdr:rowOff>157793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1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34620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68881</xdr:rowOff>
    </xdr:from>
    <xdr:to>
      <xdr:col>50</xdr:col>
      <xdr:colOff>165100</xdr:colOff>
      <xdr:row>97</xdr:row>
      <xdr:rowOff>170481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161608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130097</xdr:rowOff>
    </xdr:from>
    <xdr:to>
      <xdr:col>46</xdr:col>
      <xdr:colOff>38100</xdr:colOff>
      <xdr:row>97</xdr:row>
      <xdr:rowOff>60247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76774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78924</xdr:rowOff>
    </xdr:from>
    <xdr:to>
      <xdr:col>41</xdr:col>
      <xdr:colOff>101600</xdr:colOff>
      <xdr:row>95</xdr:row>
      <xdr:rowOff>9074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25601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9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24485</xdr:rowOff>
    </xdr:from>
    <xdr:to>
      <xdr:col>85</xdr:col>
      <xdr:colOff>127000</xdr:colOff>
      <xdr:row>39</xdr:row>
      <xdr:rowOff>43555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11035"/>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35078</xdr:rowOff>
    </xdr:from>
    <xdr:to>
      <xdr:col>81</xdr:col>
      <xdr:colOff>50800</xdr:colOff>
      <xdr:row>39</xdr:row>
      <xdr:rowOff>43555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1628"/>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27229</xdr:rowOff>
    </xdr:from>
    <xdr:to>
      <xdr:col>76</xdr:col>
      <xdr:colOff>114300</xdr:colOff>
      <xdr:row>39</xdr:row>
      <xdr:rowOff>35078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377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27229</xdr:rowOff>
    </xdr:from>
    <xdr:to>
      <xdr:col>71</xdr:col>
      <xdr:colOff>177800</xdr:colOff>
      <xdr:row>39</xdr:row>
      <xdr:rowOff>37859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377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145135</xdr:rowOff>
    </xdr:from>
    <xdr:to>
      <xdr:col>85</xdr:col>
      <xdr:colOff>177800</xdr:colOff>
      <xdr:row>39</xdr:row>
      <xdr:rowOff>75285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104513</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164205</xdr:rowOff>
    </xdr:from>
    <xdr:to>
      <xdr:col>81</xdr:col>
      <xdr:colOff>101600</xdr:colOff>
      <xdr:row>39</xdr:row>
      <xdr:rowOff>94355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85482</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155728</xdr:rowOff>
    </xdr:from>
    <xdr:to>
      <xdr:col>76</xdr:col>
      <xdr:colOff>165100</xdr:colOff>
      <xdr:row>39</xdr:row>
      <xdr:rowOff>85878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77005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147879</xdr:rowOff>
    </xdr:from>
    <xdr:to>
      <xdr:col>72</xdr:col>
      <xdr:colOff>38100</xdr:colOff>
      <xdr:row>39</xdr:row>
      <xdr:rowOff>78029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69156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158509</xdr:rowOff>
    </xdr:from>
    <xdr:to>
      <xdr:col>67</xdr:col>
      <xdr:colOff>101600</xdr:colOff>
      <xdr:row>39</xdr:row>
      <xdr:rowOff>88659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79786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165189</xdr:rowOff>
    </xdr:from>
    <xdr:to>
      <xdr:col>85</xdr:col>
      <xdr:colOff>126364</xdr:colOff>
      <xdr:row>78</xdr:row>
      <xdr:rowOff>32010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338139"/>
          <a:ext cx="1269" cy="106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35837</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32010</xdr:rowOff>
    </xdr:from>
    <xdr:to>
      <xdr:col>86</xdr:col>
      <xdr:colOff>25400</xdr:colOff>
      <xdr:row>78</xdr:row>
      <xdr:rowOff>32010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111866</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165189</xdr:rowOff>
    </xdr:from>
    <xdr:to>
      <xdr:col>86</xdr:col>
      <xdr:colOff>25400</xdr:colOff>
      <xdr:row>71</xdr:row>
      <xdr:rowOff>165189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33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113392</xdr:rowOff>
    </xdr:from>
    <xdr:to>
      <xdr:col>85</xdr:col>
      <xdr:colOff>127000</xdr:colOff>
      <xdr:row>73</xdr:row>
      <xdr:rowOff>125965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62924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153871</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4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3994</xdr:rowOff>
    </xdr:from>
    <xdr:to>
      <xdr:col>85</xdr:col>
      <xdr:colOff>177800</xdr:colOff>
      <xdr:row>75</xdr:row>
      <xdr:rowOff>105594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113392</xdr:rowOff>
    </xdr:from>
    <xdr:to>
      <xdr:col>81</xdr:col>
      <xdr:colOff>50800</xdr:colOff>
      <xdr:row>74</xdr:row>
      <xdr:rowOff>95009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629242"/>
          <a:ext cx="889000" cy="1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156128</xdr:rowOff>
    </xdr:from>
    <xdr:to>
      <xdr:col>81</xdr:col>
      <xdr:colOff>101600</xdr:colOff>
      <xdr:row>75</xdr:row>
      <xdr:rowOff>86278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110268</xdr:rowOff>
    </xdr:from>
    <xdr:to>
      <xdr:col>76</xdr:col>
      <xdr:colOff>114300</xdr:colOff>
      <xdr:row>74</xdr:row>
      <xdr:rowOff>95009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454668"/>
          <a:ext cx="889000" cy="3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165786</xdr:rowOff>
    </xdr:from>
    <xdr:to>
      <xdr:col>76</xdr:col>
      <xdr:colOff>165100</xdr:colOff>
      <xdr:row>75</xdr:row>
      <xdr:rowOff>95936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87063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81712</xdr:rowOff>
    </xdr:from>
    <xdr:to>
      <xdr:col>71</xdr:col>
      <xdr:colOff>177800</xdr:colOff>
      <xdr:row>72</xdr:row>
      <xdr:rowOff>110268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254662"/>
          <a:ext cx="889000" cy="2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119190</xdr:rowOff>
    </xdr:from>
    <xdr:to>
      <xdr:col>72</xdr:col>
      <xdr:colOff>38100</xdr:colOff>
      <xdr:row>74</xdr:row>
      <xdr:rowOff>49340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40467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115018</xdr:rowOff>
    </xdr:from>
    <xdr:to>
      <xdr:col>67</xdr:col>
      <xdr:colOff>101600</xdr:colOff>
      <xdr:row>74</xdr:row>
      <xdr:rowOff>45168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36295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75165</xdr:rowOff>
    </xdr:from>
    <xdr:to>
      <xdr:col>85</xdr:col>
      <xdr:colOff>177800</xdr:colOff>
      <xdr:row>74</xdr:row>
      <xdr:rowOff>5315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5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98042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62592</xdr:rowOff>
    </xdr:from>
    <xdr:to>
      <xdr:col>81</xdr:col>
      <xdr:colOff>101600</xdr:colOff>
      <xdr:row>73</xdr:row>
      <xdr:rowOff>164192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5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9269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3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44209</xdr:rowOff>
    </xdr:from>
    <xdr:to>
      <xdr:col>76</xdr:col>
      <xdr:colOff>165100</xdr:colOff>
      <xdr:row>74</xdr:row>
      <xdr:rowOff>145809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162336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59468</xdr:rowOff>
    </xdr:from>
    <xdr:to>
      <xdr:col>72</xdr:col>
      <xdr:colOff>38100</xdr:colOff>
      <xdr:row>72</xdr:row>
      <xdr:rowOff>161068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1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30912</xdr:rowOff>
    </xdr:from>
    <xdr:to>
      <xdr:col>67</xdr:col>
      <xdr:colOff>101600</xdr:colOff>
      <xdr:row>71</xdr:row>
      <xdr:rowOff>132512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149039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19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36788</xdr:rowOff>
    </xdr:from>
    <xdr:to>
      <xdr:col>85</xdr:col>
      <xdr:colOff>127000</xdr:colOff>
      <xdr:row>98</xdr:row>
      <xdr:rowOff>43839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38888"/>
          <a:ext cx="8382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159059</xdr:rowOff>
    </xdr:from>
    <xdr:to>
      <xdr:col>81</xdr:col>
      <xdr:colOff>50800</xdr:colOff>
      <xdr:row>98</xdr:row>
      <xdr:rowOff>36788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89709"/>
          <a:ext cx="889000" cy="4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159059</xdr:rowOff>
    </xdr:from>
    <xdr:to>
      <xdr:col>76</xdr:col>
      <xdr:colOff>114300</xdr:colOff>
      <xdr:row>98</xdr:row>
      <xdr:rowOff>61047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89709"/>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53248</xdr:rowOff>
    </xdr:from>
    <xdr:to>
      <xdr:col>71</xdr:col>
      <xdr:colOff>177800</xdr:colOff>
      <xdr:row>98</xdr:row>
      <xdr:rowOff>61047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55348"/>
          <a:ext cx="8890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123485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109239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164489</xdr:rowOff>
    </xdr:from>
    <xdr:to>
      <xdr:col>85</xdr:col>
      <xdr:colOff>177800</xdr:colOff>
      <xdr:row>98</xdr:row>
      <xdr:rowOff>94639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123866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157438</xdr:rowOff>
    </xdr:from>
    <xdr:to>
      <xdr:col>81</xdr:col>
      <xdr:colOff>101600</xdr:colOff>
      <xdr:row>98</xdr:row>
      <xdr:rowOff>87588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104115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108259</xdr:rowOff>
    </xdr:from>
    <xdr:to>
      <xdr:col>76</xdr:col>
      <xdr:colOff>165100</xdr:colOff>
      <xdr:row>98</xdr:row>
      <xdr:rowOff>38409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54936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10247</xdr:rowOff>
    </xdr:from>
    <xdr:to>
      <xdr:col>72</xdr:col>
      <xdr:colOff>38100</xdr:colOff>
      <xdr:row>98</xdr:row>
      <xdr:rowOff>111847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128374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2448</xdr:rowOff>
    </xdr:from>
    <xdr:to>
      <xdr:col>67</xdr:col>
      <xdr:colOff>101600</xdr:colOff>
      <xdr:row>98</xdr:row>
      <xdr:rowOff>104048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120575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14827</xdr:rowOff>
    </xdr:from>
    <xdr:to>
      <xdr:col>116</xdr:col>
      <xdr:colOff>63500</xdr:colOff>
      <xdr:row>36</xdr:row>
      <xdr:rowOff>131470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187027"/>
          <a:ext cx="8382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14827</xdr:rowOff>
    </xdr:from>
    <xdr:to>
      <xdr:col>111</xdr:col>
      <xdr:colOff>177800</xdr:colOff>
      <xdr:row>36</xdr:row>
      <xdr:rowOff>36316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18702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121698</xdr:rowOff>
    </xdr:from>
    <xdr:to>
      <xdr:col>107</xdr:col>
      <xdr:colOff>50800</xdr:colOff>
      <xdr:row>36</xdr:row>
      <xdr:rowOff>36316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122448"/>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121698</xdr:rowOff>
    </xdr:from>
    <xdr:to>
      <xdr:col>102</xdr:col>
      <xdr:colOff>114300</xdr:colOff>
      <xdr:row>36</xdr:row>
      <xdr:rowOff>81978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122448"/>
          <a:ext cx="889000" cy="1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110761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142879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80670</xdr:rowOff>
    </xdr:from>
    <xdr:to>
      <xdr:col>116</xdr:col>
      <xdr:colOff>114300</xdr:colOff>
      <xdr:row>37</xdr:row>
      <xdr:rowOff>10820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103547</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1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135477</xdr:rowOff>
    </xdr:from>
    <xdr:to>
      <xdr:col>112</xdr:col>
      <xdr:colOff>38100</xdr:colOff>
      <xdr:row>36</xdr:row>
      <xdr:rowOff>65627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1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82154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1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156966</xdr:rowOff>
    </xdr:from>
    <xdr:to>
      <xdr:col>107</xdr:col>
      <xdr:colOff>101600</xdr:colOff>
      <xdr:row>36</xdr:row>
      <xdr:rowOff>87116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1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103643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70898</xdr:rowOff>
    </xdr:from>
    <xdr:to>
      <xdr:col>102</xdr:col>
      <xdr:colOff>165100</xdr:colOff>
      <xdr:row>36</xdr:row>
      <xdr:rowOff>1048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0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17575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584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31178</xdr:rowOff>
    </xdr:from>
    <xdr:to>
      <xdr:col>98</xdr:col>
      <xdr:colOff>38100</xdr:colOff>
      <xdr:row>36</xdr:row>
      <xdr:rowOff>132778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149305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97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5417</xdr:rowOff>
    </xdr:from>
    <xdr:to>
      <xdr:col>116</xdr:col>
      <xdr:colOff>63500</xdr:colOff>
      <xdr:row>59</xdr:row>
      <xdr:rowOff>32372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20967"/>
          <a:ext cx="8382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32372</xdr:rowOff>
    </xdr:from>
    <xdr:to>
      <xdr:col>111</xdr:col>
      <xdr:colOff>177800</xdr:colOff>
      <xdr:row>59</xdr:row>
      <xdr:rowOff>33801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47922"/>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25495</xdr:rowOff>
    </xdr:from>
    <xdr:to>
      <xdr:col>107</xdr:col>
      <xdr:colOff>50800</xdr:colOff>
      <xdr:row>59</xdr:row>
      <xdr:rowOff>33801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41045"/>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25495</xdr:rowOff>
    </xdr:from>
    <xdr:to>
      <xdr:col>102</xdr:col>
      <xdr:colOff>114300</xdr:colOff>
      <xdr:row>59</xdr:row>
      <xdr:rowOff>33039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410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126067</xdr:rowOff>
    </xdr:from>
    <xdr:to>
      <xdr:col>116</xdr:col>
      <xdr:colOff>114300</xdr:colOff>
      <xdr:row>59</xdr:row>
      <xdr:rowOff>56217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40994</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153022</xdr:rowOff>
    </xdr:from>
    <xdr:to>
      <xdr:col>112</xdr:col>
      <xdr:colOff>38100</xdr:colOff>
      <xdr:row>59</xdr:row>
      <xdr:rowOff>83172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74299</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8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154451</xdr:rowOff>
    </xdr:from>
    <xdr:to>
      <xdr:col>107</xdr:col>
      <xdr:colOff>101600</xdr:colOff>
      <xdr:row>59</xdr:row>
      <xdr:rowOff>84601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75728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9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146145</xdr:rowOff>
    </xdr:from>
    <xdr:to>
      <xdr:col>102</xdr:col>
      <xdr:colOff>165100</xdr:colOff>
      <xdr:row>59</xdr:row>
      <xdr:rowOff>76295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67422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153689</xdr:rowOff>
    </xdr:from>
    <xdr:to>
      <xdr:col>98</xdr:col>
      <xdr:colOff>38100</xdr:colOff>
      <xdr:row>59</xdr:row>
      <xdr:rowOff>83839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74966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90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166925</xdr:rowOff>
    </xdr:from>
    <xdr:to>
      <xdr:col>116</xdr:col>
      <xdr:colOff>63500</xdr:colOff>
      <xdr:row>76</xdr:row>
      <xdr:rowOff>18238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25675"/>
          <a:ext cx="8382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18238</xdr:rowOff>
    </xdr:from>
    <xdr:to>
      <xdr:col>111</xdr:col>
      <xdr:colOff>177800</xdr:colOff>
      <xdr:row>76</xdr:row>
      <xdr:rowOff>35339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48438"/>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35339</xdr:rowOff>
    </xdr:from>
    <xdr:to>
      <xdr:col>107</xdr:col>
      <xdr:colOff>50800</xdr:colOff>
      <xdr:row>76</xdr:row>
      <xdr:rowOff>55226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65539"/>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55226</xdr:rowOff>
    </xdr:from>
    <xdr:to>
      <xdr:col>102</xdr:col>
      <xdr:colOff>114300</xdr:colOff>
      <xdr:row>76</xdr:row>
      <xdr:rowOff>100130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85426"/>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6585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26071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116125</xdr:rowOff>
    </xdr:from>
    <xdr:to>
      <xdr:col>116</xdr:col>
      <xdr:colOff>114300</xdr:colOff>
      <xdr:row>76</xdr:row>
      <xdr:rowOff>46276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74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139002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138887</xdr:rowOff>
    </xdr:from>
    <xdr:to>
      <xdr:col>112</xdr:col>
      <xdr:colOff>38100</xdr:colOff>
      <xdr:row>76</xdr:row>
      <xdr:rowOff>69038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155989</xdr:rowOff>
    </xdr:from>
    <xdr:to>
      <xdr:col>107</xdr:col>
      <xdr:colOff>101600</xdr:colOff>
      <xdr:row>76</xdr:row>
      <xdr:rowOff>86139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4426</xdr:rowOff>
    </xdr:from>
    <xdr:to>
      <xdr:col>102</xdr:col>
      <xdr:colOff>165100</xdr:colOff>
      <xdr:row>76</xdr:row>
      <xdr:rowOff>106026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122554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49330</xdr:rowOff>
    </xdr:from>
    <xdr:to>
      <xdr:col>98</xdr:col>
      <xdr:colOff>38100</xdr:colOff>
      <xdr:row>76</xdr:row>
      <xdr:rowOff>150930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167457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445,875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因のうち、普通建設事業費や公債費等を除く大半はここ数年増加傾向にあり、いずれも類似団体平均を上回っているものが多い。今後も、定員適正化計画や公共施設等総合管理計画、行政改革アクションプラン等に基づき、特に、経常経費の抑制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普通建設事業費については、前年度と比較して減少しているものの、今後も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産業文化交流拠点整備事業や北部地域総合体育館整備事業などの大型事業が控えており、留意が必要である。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今後、湖北地域消防組合における本部庁舎及び消防署分署や湖北広域行政事務センターにおける斎場及び一般廃棄物処理施設などの施設更新に伴う財政需要が見込まれており、一部事務組合の運営を注視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これまでからの計画的な繰上償還による市債残高の削減や一部の大型建設事業の終了により減少傾向ではあるものの、依然として類似団体平均と比較しても高い水準であり、今後の大型建設事業に伴う起債の増加も見込まれることから、引き続き計画的な繰上償還の実施や公共施設等整備基金等の活用により、市債残高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119,227
116,099
681.02
56,649,647
54,262,104
1,134,146
34,061,344
44,916,817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4173</xdr:rowOff>
    </xdr:from>
    <xdr:to>
      <xdr:col>24</xdr:col>
      <xdr:colOff>63500</xdr:colOff>
      <xdr:row>37</xdr:row>
      <xdr:rowOff>65133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7823"/>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37</xdr:row>
      <xdr:rowOff>4173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618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93980</xdr:rowOff>
    </xdr:from>
    <xdr:to>
      <xdr:col>15</xdr:col>
      <xdr:colOff>50800</xdr:colOff>
      <xdr:row>37</xdr:row>
      <xdr:rowOff>12881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66180"/>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70031</xdr:rowOff>
    </xdr:from>
    <xdr:to>
      <xdr:col>10</xdr:col>
      <xdr:colOff>114300</xdr:colOff>
      <xdr:row>37</xdr:row>
      <xdr:rowOff>12881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422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14333</xdr:rowOff>
    </xdr:from>
    <xdr:to>
      <xdr:col>24</xdr:col>
      <xdr:colOff>114300</xdr:colOff>
      <xdr:row>37</xdr:row>
      <xdr:rowOff>115933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164210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124823</xdr:rowOff>
    </xdr:from>
    <xdr:to>
      <xdr:col>20</xdr:col>
      <xdr:colOff>38100</xdr:colOff>
      <xdr:row>37</xdr:row>
      <xdr:rowOff>54973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46100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43180</xdr:rowOff>
    </xdr:from>
    <xdr:to>
      <xdr:col>15</xdr:col>
      <xdr:colOff>101600</xdr:colOff>
      <xdr:row>36</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133531</xdr:rowOff>
    </xdr:from>
    <xdr:to>
      <xdr:col>10</xdr:col>
      <xdr:colOff>165100</xdr:colOff>
      <xdr:row>37</xdr:row>
      <xdr:rowOff>63681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54808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19231</xdr:rowOff>
    </xdr:from>
    <xdr:to>
      <xdr:col>6</xdr:col>
      <xdr:colOff>38100</xdr:colOff>
      <xdr:row>36</xdr:row>
      <xdr:rowOff>120831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111958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34727</xdr:rowOff>
    </xdr:from>
    <xdr:to>
      <xdr:col>24</xdr:col>
      <xdr:colOff>63500</xdr:colOff>
      <xdr:row>57</xdr:row>
      <xdr:rowOff>42966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07377"/>
          <a:ext cx="8382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148551</xdr:rowOff>
    </xdr:from>
    <xdr:to>
      <xdr:col>19</xdr:col>
      <xdr:colOff>177800</xdr:colOff>
      <xdr:row>57</xdr:row>
      <xdr:rowOff>34727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49751"/>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148551</xdr:rowOff>
    </xdr:from>
    <xdr:to>
      <xdr:col>15</xdr:col>
      <xdr:colOff>50800</xdr:colOff>
      <xdr:row>56</xdr:row>
      <xdr:rowOff>164759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975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112917</xdr:rowOff>
    </xdr:from>
    <xdr:to>
      <xdr:col>10</xdr:col>
      <xdr:colOff>114300</xdr:colOff>
      <xdr:row>56</xdr:row>
      <xdr:rowOff>164759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14117"/>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93077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85487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163616</xdr:rowOff>
    </xdr:from>
    <xdr:to>
      <xdr:col>24</xdr:col>
      <xdr:colOff>114300</xdr:colOff>
      <xdr:row>57</xdr:row>
      <xdr:rowOff>93766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15043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155377</xdr:rowOff>
    </xdr:from>
    <xdr:to>
      <xdr:col>20</xdr:col>
      <xdr:colOff>38100</xdr:colOff>
      <xdr:row>57</xdr:row>
      <xdr:rowOff>85527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102054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97751</xdr:rowOff>
    </xdr:from>
    <xdr:to>
      <xdr:col>15</xdr:col>
      <xdr:colOff>101600</xdr:colOff>
      <xdr:row>57</xdr:row>
      <xdr:rowOff>27901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44428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113959</xdr:rowOff>
    </xdr:from>
    <xdr:to>
      <xdr:col>10</xdr:col>
      <xdr:colOff>165100</xdr:colOff>
      <xdr:row>57</xdr:row>
      <xdr:rowOff>44109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60636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62117</xdr:rowOff>
    </xdr:from>
    <xdr:to>
      <xdr:col>6</xdr:col>
      <xdr:colOff>38100</xdr:colOff>
      <xdr:row>56</xdr:row>
      <xdr:rowOff>163717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135661</xdr:rowOff>
    </xdr:from>
    <xdr:to>
      <xdr:col>24</xdr:col>
      <xdr:colOff>63500</xdr:colOff>
      <xdr:row>73</xdr:row>
      <xdr:rowOff>107906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80061"/>
          <a:ext cx="838200" cy="1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107906</xdr:rowOff>
    </xdr:from>
    <xdr:to>
      <xdr:col>19</xdr:col>
      <xdr:colOff>177800</xdr:colOff>
      <xdr:row>74</xdr:row>
      <xdr:rowOff>75635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23756"/>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75635</xdr:rowOff>
    </xdr:from>
    <xdr:to>
      <xdr:col>15</xdr:col>
      <xdr:colOff>50800</xdr:colOff>
      <xdr:row>74</xdr:row>
      <xdr:rowOff>103429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62935"/>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103429</xdr:rowOff>
    </xdr:from>
    <xdr:to>
      <xdr:col>10</xdr:col>
      <xdr:colOff>114300</xdr:colOff>
      <xdr:row>75</xdr:row>
      <xdr:rowOff>101657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90729"/>
          <a:ext cx="889000" cy="1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136383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84861</xdr:rowOff>
    </xdr:from>
    <xdr:to>
      <xdr:col>24</xdr:col>
      <xdr:colOff>114300</xdr:colOff>
      <xdr:row>73</xdr:row>
      <xdr:rowOff>15011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107738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57106</xdr:rowOff>
    </xdr:from>
    <xdr:to>
      <xdr:col>20</xdr:col>
      <xdr:colOff>38100</xdr:colOff>
      <xdr:row>73</xdr:row>
      <xdr:rowOff>158706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24835</xdr:rowOff>
    </xdr:from>
    <xdr:to>
      <xdr:col>15</xdr:col>
      <xdr:colOff>101600</xdr:colOff>
      <xdr:row>74</xdr:row>
      <xdr:rowOff>126435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142962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52629</xdr:rowOff>
    </xdr:from>
    <xdr:to>
      <xdr:col>10</xdr:col>
      <xdr:colOff>165100</xdr:colOff>
      <xdr:row>74</xdr:row>
      <xdr:rowOff>154229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170756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50857</xdr:rowOff>
    </xdr:from>
    <xdr:to>
      <xdr:col>6</xdr:col>
      <xdr:colOff>38100</xdr:colOff>
      <xdr:row>75</xdr:row>
      <xdr:rowOff>152457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168984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99047</xdr:rowOff>
    </xdr:from>
    <xdr:to>
      <xdr:col>24</xdr:col>
      <xdr:colOff>63500</xdr:colOff>
      <xdr:row>98</xdr:row>
      <xdr:rowOff>122186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01147"/>
          <a:ext cx="8382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99047</xdr:rowOff>
    </xdr:from>
    <xdr:to>
      <xdr:col>19</xdr:col>
      <xdr:colOff>177800</xdr:colOff>
      <xdr:row>98</xdr:row>
      <xdr:rowOff>112548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01147"/>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67247</xdr:rowOff>
    </xdr:from>
    <xdr:to>
      <xdr:col>15</xdr:col>
      <xdr:colOff>50800</xdr:colOff>
      <xdr:row>98</xdr:row>
      <xdr:rowOff>112548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69347"/>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65951</xdr:rowOff>
    </xdr:from>
    <xdr:to>
      <xdr:col>10</xdr:col>
      <xdr:colOff>114300</xdr:colOff>
      <xdr:row>98</xdr:row>
      <xdr:rowOff>67247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80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166679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71386</xdr:rowOff>
    </xdr:from>
    <xdr:to>
      <xdr:col>24</xdr:col>
      <xdr:colOff>114300</xdr:colOff>
      <xdr:row>99</xdr:row>
      <xdr:rowOff>1536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49813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48247</xdr:rowOff>
    </xdr:from>
    <xdr:to>
      <xdr:col>20</xdr:col>
      <xdr:colOff>38100</xdr:colOff>
      <xdr:row>98</xdr:row>
      <xdr:rowOff>149847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61748</xdr:rowOff>
    </xdr:from>
    <xdr:to>
      <xdr:col>15</xdr:col>
      <xdr:colOff>101600</xdr:colOff>
      <xdr:row>98</xdr:row>
      <xdr:rowOff>163348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16447</xdr:rowOff>
    </xdr:from>
    <xdr:to>
      <xdr:col>10</xdr:col>
      <xdr:colOff>165100</xdr:colOff>
      <xdr:row>98</xdr:row>
      <xdr:rowOff>118047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134574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15151</xdr:rowOff>
    </xdr:from>
    <xdr:to>
      <xdr:col>6</xdr:col>
      <xdr:colOff>38100</xdr:colOff>
      <xdr:row>98</xdr:row>
      <xdr:rowOff>116751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133278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108793</xdr:rowOff>
    </xdr:from>
    <xdr:to>
      <xdr:col>55</xdr:col>
      <xdr:colOff>0</xdr:colOff>
      <xdr:row>38</xdr:row>
      <xdr:rowOff>114005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23893"/>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108245</xdr:rowOff>
    </xdr:from>
    <xdr:to>
      <xdr:col>50</xdr:col>
      <xdr:colOff>114300</xdr:colOff>
      <xdr:row>38</xdr:row>
      <xdr:rowOff>108793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2334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108245</xdr:rowOff>
    </xdr:from>
    <xdr:to>
      <xdr:col>45</xdr:col>
      <xdr:colOff>177800</xdr:colOff>
      <xdr:row>38</xdr:row>
      <xdr:rowOff>114646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233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80081</xdr:rowOff>
    </xdr:from>
    <xdr:to>
      <xdr:col>41</xdr:col>
      <xdr:colOff>50800</xdr:colOff>
      <xdr:row>38</xdr:row>
      <xdr:rowOff>114646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23731"/>
          <a:ext cx="889000" cy="20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63205</xdr:rowOff>
    </xdr:from>
    <xdr:to>
      <xdr:col>55</xdr:col>
      <xdr:colOff>50800</xdr:colOff>
      <xdr:row>38</xdr:row>
      <xdr:rowOff>164805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149582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9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57993</xdr:rowOff>
    </xdr:from>
    <xdr:to>
      <xdr:col>50</xdr:col>
      <xdr:colOff>165100</xdr:colOff>
      <xdr:row>38</xdr:row>
      <xdr:rowOff>159593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6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57445</xdr:rowOff>
    </xdr:from>
    <xdr:to>
      <xdr:col>46</xdr:col>
      <xdr:colOff>38100</xdr:colOff>
      <xdr:row>38</xdr:row>
      <xdr:rowOff>159045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150172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6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63846</xdr:rowOff>
    </xdr:from>
    <xdr:to>
      <xdr:col>41</xdr:col>
      <xdr:colOff>101600</xdr:colOff>
      <xdr:row>38</xdr:row>
      <xdr:rowOff>165446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156573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29281</xdr:rowOff>
    </xdr:from>
    <xdr:to>
      <xdr:col>36</xdr:col>
      <xdr:colOff>165100</xdr:colOff>
      <xdr:row>37</xdr:row>
      <xdr:rowOff>130881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122008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4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42476</xdr:rowOff>
    </xdr:from>
    <xdr:to>
      <xdr:col>55</xdr:col>
      <xdr:colOff>0</xdr:colOff>
      <xdr:row>56</xdr:row>
      <xdr:rowOff>83441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43676"/>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83441</xdr:rowOff>
    </xdr:from>
    <xdr:to>
      <xdr:col>50</xdr:col>
      <xdr:colOff>114300</xdr:colOff>
      <xdr:row>56</xdr:row>
      <xdr:rowOff>85339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8464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85339</xdr:rowOff>
    </xdr:from>
    <xdr:to>
      <xdr:col>45</xdr:col>
      <xdr:colOff>177800</xdr:colOff>
      <xdr:row>56</xdr:row>
      <xdr:rowOff>140043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86539"/>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138671</xdr:rowOff>
    </xdr:from>
    <xdr:to>
      <xdr:col>41</xdr:col>
      <xdr:colOff>50800</xdr:colOff>
      <xdr:row>56</xdr:row>
      <xdr:rowOff>140043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398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163126</xdr:rowOff>
    </xdr:from>
    <xdr:to>
      <xdr:col>55</xdr:col>
      <xdr:colOff>50800</xdr:colOff>
      <xdr:row>56</xdr:row>
      <xdr:rowOff>93276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14553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32641</xdr:rowOff>
    </xdr:from>
    <xdr:to>
      <xdr:col>50</xdr:col>
      <xdr:colOff>165100</xdr:colOff>
      <xdr:row>56</xdr:row>
      <xdr:rowOff>134241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34539</xdr:rowOff>
    </xdr:from>
    <xdr:to>
      <xdr:col>46</xdr:col>
      <xdr:colOff>38100</xdr:colOff>
      <xdr:row>56</xdr:row>
      <xdr:rowOff>136139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152666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89243</xdr:rowOff>
    </xdr:from>
    <xdr:to>
      <xdr:col>41</xdr:col>
      <xdr:colOff>101600</xdr:colOff>
      <xdr:row>57</xdr:row>
      <xdr:rowOff>19393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87871</xdr:rowOff>
    </xdr:from>
    <xdr:to>
      <xdr:col>36</xdr:col>
      <xdr:colOff>165100</xdr:colOff>
      <xdr:row>57</xdr:row>
      <xdr:rowOff>18021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9148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104496</xdr:rowOff>
    </xdr:from>
    <xdr:to>
      <xdr:col>55</xdr:col>
      <xdr:colOff>0</xdr:colOff>
      <xdr:row>77</xdr:row>
      <xdr:rowOff>848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134696"/>
          <a:ext cx="8382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142489</xdr:rowOff>
    </xdr:from>
    <xdr:to>
      <xdr:col>50</xdr:col>
      <xdr:colOff>114300</xdr:colOff>
      <xdr:row>77</xdr:row>
      <xdr:rowOff>848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726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142489</xdr:rowOff>
    </xdr:from>
    <xdr:to>
      <xdr:col>45</xdr:col>
      <xdr:colOff>177800</xdr:colOff>
      <xdr:row>77</xdr:row>
      <xdr:rowOff>4962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72689"/>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110210</xdr:rowOff>
    </xdr:from>
    <xdr:to>
      <xdr:col>41</xdr:col>
      <xdr:colOff>50800</xdr:colOff>
      <xdr:row>77</xdr:row>
      <xdr:rowOff>4962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140410"/>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53696</xdr:rowOff>
    </xdr:from>
    <xdr:to>
      <xdr:col>55</xdr:col>
      <xdr:colOff>50800</xdr:colOff>
      <xdr:row>76</xdr:row>
      <xdr:rowOff>155296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32123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6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121498</xdr:rowOff>
    </xdr:from>
    <xdr:to>
      <xdr:col>50</xdr:col>
      <xdr:colOff>165100</xdr:colOff>
      <xdr:row>77</xdr:row>
      <xdr:rowOff>51648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42775</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2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91689</xdr:rowOff>
    </xdr:from>
    <xdr:to>
      <xdr:col>46</xdr:col>
      <xdr:colOff>38100</xdr:colOff>
      <xdr:row>77</xdr:row>
      <xdr:rowOff>21839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2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125612</xdr:rowOff>
    </xdr:from>
    <xdr:to>
      <xdr:col>41</xdr:col>
      <xdr:colOff>101600</xdr:colOff>
      <xdr:row>77</xdr:row>
      <xdr:rowOff>55762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46889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24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59410</xdr:rowOff>
    </xdr:from>
    <xdr:to>
      <xdr:col>36</xdr:col>
      <xdr:colOff>165100</xdr:colOff>
      <xdr:row>76</xdr:row>
      <xdr:rowOff>161010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152137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1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101612</xdr:rowOff>
    </xdr:from>
    <xdr:to>
      <xdr:col>55</xdr:col>
      <xdr:colOff>0</xdr:colOff>
      <xdr:row>98</xdr:row>
      <xdr:rowOff>119636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03712"/>
          <a:ext cx="8382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101612</xdr:rowOff>
    </xdr:from>
    <xdr:to>
      <xdr:col>50</xdr:col>
      <xdr:colOff>114300</xdr:colOff>
      <xdr:row>98</xdr:row>
      <xdr:rowOff>124636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03712"/>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121647</xdr:rowOff>
    </xdr:from>
    <xdr:to>
      <xdr:col>45</xdr:col>
      <xdr:colOff>177800</xdr:colOff>
      <xdr:row>98</xdr:row>
      <xdr:rowOff>124636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2374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117582</xdr:rowOff>
    </xdr:from>
    <xdr:to>
      <xdr:col>41</xdr:col>
      <xdr:colOff>50800</xdr:colOff>
      <xdr:row>98</xdr:row>
      <xdr:rowOff>121647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1968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168160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9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68836</xdr:rowOff>
    </xdr:from>
    <xdr:to>
      <xdr:col>55</xdr:col>
      <xdr:colOff>50800</xdr:colOff>
      <xdr:row>98</xdr:row>
      <xdr:rowOff>170436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28213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50812</xdr:rowOff>
    </xdr:from>
    <xdr:to>
      <xdr:col>50</xdr:col>
      <xdr:colOff>165100</xdr:colOff>
      <xdr:row>98</xdr:row>
      <xdr:rowOff>152412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143539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73836</xdr:rowOff>
    </xdr:from>
    <xdr:to>
      <xdr:col>46</xdr:col>
      <xdr:colOff>38100</xdr:colOff>
      <xdr:row>99</xdr:row>
      <xdr:rowOff>3986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20513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70847</xdr:rowOff>
    </xdr:from>
    <xdr:to>
      <xdr:col>41</xdr:col>
      <xdr:colOff>101600</xdr:colOff>
      <xdr:row>99</xdr:row>
      <xdr:rowOff>997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17524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66782</xdr:rowOff>
    </xdr:from>
    <xdr:to>
      <xdr:col>36</xdr:col>
      <xdr:colOff>165100</xdr:colOff>
      <xdr:row>98</xdr:row>
      <xdr:rowOff>168382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9398</xdr:rowOff>
    </xdr:from>
    <xdr:to>
      <xdr:col>85</xdr:col>
      <xdr:colOff>127000</xdr:colOff>
      <xdr:row>36</xdr:row>
      <xdr:rowOff>13741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010148"/>
          <a:ext cx="8382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89294</xdr:rowOff>
    </xdr:from>
    <xdr:to>
      <xdr:col>81</xdr:col>
      <xdr:colOff>50800</xdr:colOff>
      <xdr:row>36</xdr:row>
      <xdr:rowOff>13741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918594"/>
          <a:ext cx="889000" cy="26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89294</xdr:rowOff>
    </xdr:from>
    <xdr:to>
      <xdr:col>76</xdr:col>
      <xdr:colOff>114300</xdr:colOff>
      <xdr:row>35</xdr:row>
      <xdr:rowOff>147758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918594"/>
          <a:ext cx="889000" cy="2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147758</xdr:rowOff>
    </xdr:from>
    <xdr:to>
      <xdr:col>71</xdr:col>
      <xdr:colOff>177800</xdr:colOff>
      <xdr:row>36</xdr:row>
      <xdr:rowOff>129927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48508"/>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115562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130048</xdr:rowOff>
    </xdr:from>
    <xdr:to>
      <xdr:col>85</xdr:col>
      <xdr:colOff>177800</xdr:colOff>
      <xdr:row>35</xdr:row>
      <xdr:rowOff>60198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152925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134391</xdr:rowOff>
    </xdr:from>
    <xdr:to>
      <xdr:col>81</xdr:col>
      <xdr:colOff>101600</xdr:colOff>
      <xdr:row>36</xdr:row>
      <xdr:rowOff>64541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81068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9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38494</xdr:rowOff>
    </xdr:from>
    <xdr:to>
      <xdr:col>76</xdr:col>
      <xdr:colOff>165100</xdr:colOff>
      <xdr:row>34</xdr:row>
      <xdr:rowOff>140094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8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156621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6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96958</xdr:rowOff>
    </xdr:from>
    <xdr:to>
      <xdr:col>72</xdr:col>
      <xdr:colOff>38100</xdr:colOff>
      <xdr:row>36</xdr:row>
      <xdr:rowOff>27108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43635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79127</xdr:rowOff>
    </xdr:from>
    <xdr:to>
      <xdr:col>67</xdr:col>
      <xdr:colOff>101600</xdr:colOff>
      <xdr:row>37</xdr:row>
      <xdr:rowOff>9277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73996</xdr:rowOff>
    </xdr:from>
    <xdr:to>
      <xdr:col>85</xdr:col>
      <xdr:colOff>127000</xdr:colOff>
      <xdr:row>55</xdr:row>
      <xdr:rowOff>159855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03746"/>
          <a:ext cx="838200" cy="8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159855</xdr:rowOff>
    </xdr:from>
    <xdr:to>
      <xdr:col>81</xdr:col>
      <xdr:colOff>50800</xdr:colOff>
      <xdr:row>56</xdr:row>
      <xdr:rowOff>768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8960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170275</xdr:rowOff>
    </xdr:from>
    <xdr:to>
      <xdr:col>76</xdr:col>
      <xdr:colOff>114300</xdr:colOff>
      <xdr:row>56</xdr:row>
      <xdr:rowOff>768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257125"/>
          <a:ext cx="889000" cy="3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170275</xdr:rowOff>
    </xdr:from>
    <xdr:to>
      <xdr:col>71</xdr:col>
      <xdr:colOff>177800</xdr:colOff>
      <xdr:row>54</xdr:row>
      <xdr:rowOff>113964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257125"/>
          <a:ext cx="889000" cy="1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100627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143946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23196</xdr:rowOff>
    </xdr:from>
    <xdr:to>
      <xdr:col>85</xdr:col>
      <xdr:colOff>177800</xdr:colOff>
      <xdr:row>55</xdr:row>
      <xdr:rowOff>124796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46073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109055</xdr:rowOff>
    </xdr:from>
    <xdr:to>
      <xdr:col>81</xdr:col>
      <xdr:colOff>101600</xdr:colOff>
      <xdr:row>56</xdr:row>
      <xdr:rowOff>39205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55732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121418</xdr:rowOff>
    </xdr:from>
    <xdr:to>
      <xdr:col>76</xdr:col>
      <xdr:colOff>165100</xdr:colOff>
      <xdr:row>56</xdr:row>
      <xdr:rowOff>51568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68095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119475</xdr:rowOff>
    </xdr:from>
    <xdr:to>
      <xdr:col>72</xdr:col>
      <xdr:colOff>38100</xdr:colOff>
      <xdr:row>54</xdr:row>
      <xdr:rowOff>49625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66152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89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63164</xdr:rowOff>
    </xdr:from>
    <xdr:to>
      <xdr:col>67</xdr:col>
      <xdr:colOff>101600</xdr:colOff>
      <xdr:row>54</xdr:row>
      <xdr:rowOff>164764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9841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09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24485</xdr:rowOff>
    </xdr:from>
    <xdr:to>
      <xdr:col>85</xdr:col>
      <xdr:colOff>127000</xdr:colOff>
      <xdr:row>79</xdr:row>
      <xdr:rowOff>43554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69035"/>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35077</xdr:rowOff>
    </xdr:from>
    <xdr:to>
      <xdr:col>81</xdr:col>
      <xdr:colOff>50800</xdr:colOff>
      <xdr:row>79</xdr:row>
      <xdr:rowOff>43554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79627"/>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27229</xdr:rowOff>
    </xdr:from>
    <xdr:to>
      <xdr:col>76</xdr:col>
      <xdr:colOff>114300</xdr:colOff>
      <xdr:row>79</xdr:row>
      <xdr:rowOff>35077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7177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27229</xdr:rowOff>
    </xdr:from>
    <xdr:to>
      <xdr:col>71</xdr:col>
      <xdr:colOff>177800</xdr:colOff>
      <xdr:row>79</xdr:row>
      <xdr:rowOff>37858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7177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145135</xdr:rowOff>
    </xdr:from>
    <xdr:to>
      <xdr:col>85</xdr:col>
      <xdr:colOff>177800</xdr:colOff>
      <xdr:row>79</xdr:row>
      <xdr:rowOff>75285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104512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164204</xdr:rowOff>
    </xdr:from>
    <xdr:to>
      <xdr:col>81</xdr:col>
      <xdr:colOff>101600</xdr:colOff>
      <xdr:row>79</xdr:row>
      <xdr:rowOff>94354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85481</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155727</xdr:rowOff>
    </xdr:from>
    <xdr:to>
      <xdr:col>76</xdr:col>
      <xdr:colOff>165100</xdr:colOff>
      <xdr:row>79</xdr:row>
      <xdr:rowOff>85877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77004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147879</xdr:rowOff>
    </xdr:from>
    <xdr:to>
      <xdr:col>72</xdr:col>
      <xdr:colOff>38100</xdr:colOff>
      <xdr:row>79</xdr:row>
      <xdr:rowOff>78029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69156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158508</xdr:rowOff>
    </xdr:from>
    <xdr:to>
      <xdr:col>67</xdr:col>
      <xdr:colOff>101600</xdr:colOff>
      <xdr:row>79</xdr:row>
      <xdr:rowOff>88658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79785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165188</xdr:rowOff>
    </xdr:from>
    <xdr:to>
      <xdr:col>85</xdr:col>
      <xdr:colOff>126364</xdr:colOff>
      <xdr:row>98</xdr:row>
      <xdr:rowOff>32010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67138"/>
          <a:ext cx="1269" cy="106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35837</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32010</xdr:rowOff>
    </xdr:from>
    <xdr:to>
      <xdr:col>86</xdr:col>
      <xdr:colOff>25400</xdr:colOff>
      <xdr:row>98</xdr:row>
      <xdr:rowOff>32010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83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111865</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165188</xdr:rowOff>
    </xdr:from>
    <xdr:to>
      <xdr:col>86</xdr:col>
      <xdr:colOff>25400</xdr:colOff>
      <xdr:row>91</xdr:row>
      <xdr:rowOff>165188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113354</xdr:rowOff>
    </xdr:from>
    <xdr:to>
      <xdr:col>85</xdr:col>
      <xdr:colOff>127000</xdr:colOff>
      <xdr:row>93</xdr:row>
      <xdr:rowOff>120783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05820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3823</xdr:rowOff>
    </xdr:from>
    <xdr:to>
      <xdr:col>85</xdr:col>
      <xdr:colOff>177800</xdr:colOff>
      <xdr:row>95</xdr:row>
      <xdr:rowOff>105423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113354</xdr:rowOff>
    </xdr:from>
    <xdr:to>
      <xdr:col>81</xdr:col>
      <xdr:colOff>50800</xdr:colOff>
      <xdr:row>94</xdr:row>
      <xdr:rowOff>95008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058204"/>
          <a:ext cx="889000" cy="1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156127</xdr:rowOff>
    </xdr:from>
    <xdr:to>
      <xdr:col>81</xdr:col>
      <xdr:colOff>101600</xdr:colOff>
      <xdr:row>95</xdr:row>
      <xdr:rowOff>86277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77404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110268</xdr:rowOff>
    </xdr:from>
    <xdr:to>
      <xdr:col>76</xdr:col>
      <xdr:colOff>114300</xdr:colOff>
      <xdr:row>94</xdr:row>
      <xdr:rowOff>95008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5883668"/>
          <a:ext cx="889000" cy="32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165767</xdr:rowOff>
    </xdr:from>
    <xdr:to>
      <xdr:col>76</xdr:col>
      <xdr:colOff>165100</xdr:colOff>
      <xdr:row>95</xdr:row>
      <xdr:rowOff>95917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87044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81711</xdr:rowOff>
    </xdr:from>
    <xdr:to>
      <xdr:col>71</xdr:col>
      <xdr:colOff>177800</xdr:colOff>
      <xdr:row>92</xdr:row>
      <xdr:rowOff>110268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5683661"/>
          <a:ext cx="889000" cy="20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119190</xdr:rowOff>
    </xdr:from>
    <xdr:to>
      <xdr:col>72</xdr:col>
      <xdr:colOff>38100</xdr:colOff>
      <xdr:row>94</xdr:row>
      <xdr:rowOff>49340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40467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115018</xdr:rowOff>
    </xdr:from>
    <xdr:to>
      <xdr:col>67</xdr:col>
      <xdr:colOff>101600</xdr:colOff>
      <xdr:row>94</xdr:row>
      <xdr:rowOff>45168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36295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69983</xdr:rowOff>
    </xdr:from>
    <xdr:to>
      <xdr:col>85</xdr:col>
      <xdr:colOff>177800</xdr:colOff>
      <xdr:row>94</xdr:row>
      <xdr:rowOff>133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92860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62554</xdr:rowOff>
    </xdr:from>
    <xdr:to>
      <xdr:col>81</xdr:col>
      <xdr:colOff>101600</xdr:colOff>
      <xdr:row>93</xdr:row>
      <xdr:rowOff>164154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0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9231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7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44208</xdr:rowOff>
    </xdr:from>
    <xdr:to>
      <xdr:col>76</xdr:col>
      <xdr:colOff>165100</xdr:colOff>
      <xdr:row>94</xdr:row>
      <xdr:rowOff>145808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1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162335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9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59468</xdr:rowOff>
    </xdr:from>
    <xdr:to>
      <xdr:col>72</xdr:col>
      <xdr:colOff>38100</xdr:colOff>
      <xdr:row>92</xdr:row>
      <xdr:rowOff>161068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8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6145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6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30911</xdr:rowOff>
    </xdr:from>
    <xdr:to>
      <xdr:col>67</xdr:col>
      <xdr:colOff>101600</xdr:colOff>
      <xdr:row>91</xdr:row>
      <xdr:rowOff>132511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6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149038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4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162560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3347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77978</xdr:rowOff>
    </xdr:from>
    <xdr:to>
      <xdr:col>111</xdr:col>
      <xdr:colOff>177800</xdr:colOff>
      <xdr:row>36</xdr:row>
      <xdr:rowOff>162560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0787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159529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77978</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078728"/>
          <a:ext cx="889000" cy="6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111760</xdr:rowOff>
    </xdr:from>
    <xdr:to>
      <xdr:col>112</xdr:col>
      <xdr:colOff>38100</xdr:colOff>
      <xdr:row>37</xdr:row>
      <xdr:rowOff>41910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58437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0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27178</xdr:rowOff>
    </xdr:from>
    <xdr:to>
      <xdr:col>107</xdr:col>
      <xdr:colOff>101600</xdr:colOff>
      <xdr:row>35</xdr:row>
      <xdr:rowOff>128778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145305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580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445,875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このうち、消防費は住民一人あたり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円となっており、類似団体平均や全国平均、県平均と比較して高い水準にある。昨年一旦減少したものの、再び増加へと転じることとなったが、これは、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消防本部庁舎建設に係る湖北地域消防組合の負担金が増加したことによる短期的な要因によるものである。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158,212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年度以降年々増加している。これは、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福祉給付金事業や児童福祉施設整備支援事業、地域介護福祉空間整備事業や国民健康保険特別会計への繰出金が減少したものの、しょうがい者自立支援給付事業費や地域福祉基金への積立金が増加しており、今後もこうした状況は続くと予想され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これらの状況からも、今後、財政運営の弾力性を高めるため、引き続き計画的な繰上償還の実施により公債費の抑制に努めるなど、持続可能な財政構造への転換に努める必要がある。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財政調整基金残高は、前年度とほぼ同額を維持しているものの、標準財政規模の縮小により、前年度から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実質収支額は、雪寒対策費や生活保護費等の執行残が生じ、</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百万円を確保することができたが、標準財政規模に対する比率は前年度から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実質単年度収支は、前年度と比較して単年度収支や繰上償還額が多かったことから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1,577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百万円となり、標準財政規模に対する比率は前年度から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年度以降、全ての会計において黒字決算を維持しているものの、平成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年度においては、一般会計の実質収支は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百万円減少しており、病院事業会計の資金余剰額は、医師不足による医業収益の減少等により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病院事業においては、病院事業中期経営計画に基づき、経営の健全化を図ることとしている。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また、その他会計に含まれている簡易水道事業特別会計については、その事務が平成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年度より一部事務組合へと移管されたことで、実質収支は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百万円の皆減となった。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これらのことから、連結実質黒字額は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百万円減少し、連結実質赤字比率は前年度の△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％へと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56649647</v>
      </c>
      <c r="BO4" s="441"/>
      <c r="BP4" s="441"/>
      <c r="BQ4" s="441"/>
      <c r="BR4" s="441"/>
      <c r="BS4" s="441"/>
      <c r="BT4" s="441"/>
      <c r="BU4" s="442"/>
      <c r="BV4" s="440">
        <v>55227770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3.5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54262104</v>
      </c>
      <c r="BO5" s="446"/>
      <c r="BP5" s="446"/>
      <c r="BQ5" s="446"/>
      <c r="BR5" s="446"/>
      <c r="BS5" s="446"/>
      <c r="BT5" s="446"/>
      <c r="BU5" s="447"/>
      <c r="BV5" s="445">
        <v>53559894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90.8</v>
      </c>
      <c r="CU5" s="416"/>
      <c r="CV5" s="416"/>
      <c r="CW5" s="416"/>
      <c r="CX5" s="416"/>
      <c r="CY5" s="416"/>
      <c r="CZ5" s="416"/>
      <c r="DA5" s="417"/>
      <c r="DB5" s="415">
        <v>89.5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2387543</v>
      </c>
      <c r="BO6" s="446"/>
      <c r="BP6" s="446"/>
      <c r="BQ6" s="446"/>
      <c r="BR6" s="446"/>
      <c r="BS6" s="446"/>
      <c r="BT6" s="446"/>
      <c r="BU6" s="447"/>
      <c r="BV6" s="445">
        <v>1667876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95.9</v>
      </c>
      <c r="CU6" s="596"/>
      <c r="CV6" s="596"/>
      <c r="CW6" s="596"/>
      <c r="CX6" s="596"/>
      <c r="CY6" s="596"/>
      <c r="CZ6" s="596"/>
      <c r="DA6" s="597"/>
      <c r="DB6" s="595">
        <v>94.8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1253397</v>
      </c>
      <c r="BO7" s="446"/>
      <c r="BP7" s="446"/>
      <c r="BQ7" s="446"/>
      <c r="BR7" s="446"/>
      <c r="BS7" s="446"/>
      <c r="BT7" s="446"/>
      <c r="BU7" s="447"/>
      <c r="BV7" s="445">
        <v>465006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34061344</v>
      </c>
      <c r="CU7" s="446"/>
      <c r="CV7" s="446"/>
      <c r="CW7" s="446"/>
      <c r="CX7" s="446"/>
      <c r="CY7" s="446"/>
      <c r="CZ7" s="446"/>
      <c r="DA7" s="447"/>
      <c r="DB7" s="445">
        <v>34422452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1134146</v>
      </c>
      <c r="BO8" s="446"/>
      <c r="BP8" s="446"/>
      <c r="BQ8" s="446"/>
      <c r="BR8" s="446"/>
      <c r="BS8" s="446"/>
      <c r="BT8" s="446"/>
      <c r="BU8" s="447"/>
      <c r="BV8" s="445">
        <v>1202870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118193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-68724</v>
      </c>
      <c r="BO9" s="446"/>
      <c r="BP9" s="446"/>
      <c r="BQ9" s="446"/>
      <c r="BR9" s="446"/>
      <c r="BS9" s="446"/>
      <c r="BT9" s="446"/>
      <c r="BU9" s="447"/>
      <c r="BV9" s="445">
        <v>-417415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14.8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124131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14430</v>
      </c>
      <c r="BO10" s="446"/>
      <c r="BP10" s="446"/>
      <c r="BQ10" s="446"/>
      <c r="BR10" s="446"/>
      <c r="BS10" s="446"/>
      <c r="BT10" s="446"/>
      <c r="BU10" s="447"/>
      <c r="BV10" s="445">
        <v>209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1631055</v>
      </c>
      <c r="BO11" s="446"/>
      <c r="BP11" s="446"/>
      <c r="BQ11" s="446"/>
      <c r="BR11" s="446"/>
      <c r="BS11" s="446"/>
      <c r="BT11" s="446"/>
      <c r="BU11" s="447"/>
      <c r="BV11" s="445">
        <v>1589114</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119227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116099</v>
      </c>
      <c r="S13" s="549"/>
      <c r="T13" s="549"/>
      <c r="U13" s="549"/>
      <c r="V13" s="550"/>
      <c r="W13" s="536" t="s">
        <v>134</v>
      </c>
      <c r="X13" s="458"/>
      <c r="Y13" s="458"/>
      <c r="Z13" s="458"/>
      <c r="AA13" s="458"/>
      <c r="AB13" s="459"/>
      <c r="AC13" s="421">
        <v>1883</v>
      </c>
      <c r="AD13" s="422"/>
      <c r="AE13" s="422"/>
      <c r="AF13" s="422"/>
      <c r="AG13" s="423"/>
      <c r="AH13" s="421">
        <v>2056</v>
      </c>
      <c r="AI13" s="422"/>
      <c r="AJ13" s="422"/>
      <c r="AK13" s="422"/>
      <c r="AL13" s="424"/>
      <c r="AM13" s="514" t="s">
        <v>135</v>
      </c>
      <c r="AN13" s="419"/>
      <c r="AO13" s="419"/>
      <c r="AP13" s="419"/>
      <c r="AQ13" s="419"/>
      <c r="AR13" s="419"/>
      <c r="AS13" s="419"/>
      <c r="AT13" s="420"/>
      <c r="AU13" s="502" t="s">
        <v>109</v>
      </c>
      <c r="AV13" s="503"/>
      <c r="AW13" s="503"/>
      <c r="AX13" s="503"/>
      <c r="AY13" s="425" t="s">
        <v>136</v>
      </c>
      <c r="AZ13" s="426"/>
      <c r="BA13" s="426"/>
      <c r="BB13" s="426"/>
      <c r="BC13" s="426"/>
      <c r="BD13" s="426"/>
      <c r="BE13" s="426"/>
      <c r="BF13" s="426"/>
      <c r="BG13" s="426"/>
      <c r="BH13" s="426"/>
      <c r="BI13" s="426"/>
      <c r="BJ13" s="426"/>
      <c r="BK13" s="426"/>
      <c r="BL13" s="426"/>
      <c r="BM13" s="427"/>
      <c r="BN13" s="445">
        <v>1576761</v>
      </c>
      <c r="BO13" s="446"/>
      <c r="BP13" s="446"/>
      <c r="BQ13" s="446"/>
      <c r="BR13" s="446"/>
      <c r="BS13" s="446"/>
      <c r="BT13" s="446"/>
      <c r="BU13" s="447"/>
      <c r="BV13" s="445">
        <v>1171908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4.4000000000000004</v>
      </c>
      <c r="CU13" s="416"/>
      <c r="CV13" s="416"/>
      <c r="CW13" s="416"/>
      <c r="CX13" s="416"/>
      <c r="CY13" s="416"/>
      <c r="CZ13" s="416"/>
      <c r="DA13" s="417"/>
      <c r="DB13" s="415">
        <v>6.1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120123</v>
      </c>
      <c r="S14" s="549"/>
      <c r="T14" s="549"/>
      <c r="U14" s="549"/>
      <c r="V14" s="550"/>
      <c r="W14" s="551"/>
      <c r="X14" s="461"/>
      <c r="Y14" s="461"/>
      <c r="Z14" s="461"/>
      <c r="AA14" s="461"/>
      <c r="AB14" s="462"/>
      <c r="AC14" s="541">
        <v>3.4</v>
      </c>
      <c r="AD14" s="542"/>
      <c r="AE14" s="542"/>
      <c r="AF14" s="542"/>
      <c r="AG14" s="543"/>
      <c r="AH14" s="541">
        <v>3.7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117065</v>
      </c>
      <c r="S15" s="549"/>
      <c r="T15" s="549"/>
      <c r="U15" s="549"/>
      <c r="V15" s="550"/>
      <c r="W15" s="536" t="s">
        <v>141</v>
      </c>
      <c r="X15" s="458"/>
      <c r="Y15" s="458"/>
      <c r="Z15" s="458"/>
      <c r="AA15" s="458"/>
      <c r="AB15" s="459"/>
      <c r="AC15" s="421">
        <v>20668</v>
      </c>
      <c r="AD15" s="422"/>
      <c r="AE15" s="422"/>
      <c r="AF15" s="422"/>
      <c r="AG15" s="423"/>
      <c r="AH15" s="421">
        <v>22065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14513785</v>
      </c>
      <c r="BO15" s="441"/>
      <c r="BP15" s="441"/>
      <c r="BQ15" s="441"/>
      <c r="BR15" s="441"/>
      <c r="BS15" s="441"/>
      <c r="BT15" s="441"/>
      <c r="BU15" s="442"/>
      <c r="BV15" s="440">
        <v>14450367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37.299999999999997</v>
      </c>
      <c r="AD16" s="542"/>
      <c r="AE16" s="542"/>
      <c r="AF16" s="542"/>
      <c r="AG16" s="543"/>
      <c r="AH16" s="541">
        <v>39.4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26332232</v>
      </c>
      <c r="BO16" s="446"/>
      <c r="BP16" s="446"/>
      <c r="BQ16" s="446"/>
      <c r="BR16" s="446"/>
      <c r="BS16" s="446"/>
      <c r="BT16" s="446"/>
      <c r="BU16" s="447"/>
      <c r="BV16" s="445">
        <v>25964876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32800</v>
      </c>
      <c r="AD17" s="422"/>
      <c r="AE17" s="422"/>
      <c r="AF17" s="422"/>
      <c r="AG17" s="423"/>
      <c r="AH17" s="421">
        <v>31936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18541615</v>
      </c>
      <c r="BO17" s="446"/>
      <c r="BP17" s="446"/>
      <c r="BQ17" s="446"/>
      <c r="BR17" s="446"/>
      <c r="BS17" s="446"/>
      <c r="BT17" s="446"/>
      <c r="BU17" s="447"/>
      <c r="BV17" s="445">
        <v>18429866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681.02</v>
      </c>
      <c r="M18" s="510"/>
      <c r="N18" s="510"/>
      <c r="O18" s="510"/>
      <c r="P18" s="510"/>
      <c r="Q18" s="510"/>
      <c r="R18" s="511"/>
      <c r="S18" s="511"/>
      <c r="T18" s="511"/>
      <c r="U18" s="511"/>
      <c r="V18" s="512"/>
      <c r="W18" s="526"/>
      <c r="X18" s="527"/>
      <c r="Y18" s="527"/>
      <c r="Z18" s="527"/>
      <c r="AA18" s="527"/>
      <c r="AB18" s="537"/>
      <c r="AC18" s="409">
        <v>59.3</v>
      </c>
      <c r="AD18" s="410"/>
      <c r="AE18" s="410"/>
      <c r="AF18" s="410"/>
      <c r="AG18" s="513"/>
      <c r="AH18" s="409">
        <v>57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31377149</v>
      </c>
      <c r="BO18" s="446"/>
      <c r="BP18" s="446"/>
      <c r="BQ18" s="446"/>
      <c r="BR18" s="446"/>
      <c r="BS18" s="446"/>
      <c r="BT18" s="446"/>
      <c r="BU18" s="447"/>
      <c r="BV18" s="445">
        <v>31164833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174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41919576</v>
      </c>
      <c r="BO19" s="446"/>
      <c r="BP19" s="446"/>
      <c r="BQ19" s="446"/>
      <c r="BR19" s="446"/>
      <c r="BS19" s="446"/>
      <c r="BT19" s="446"/>
      <c r="BU19" s="447"/>
      <c r="BV19" s="445">
        <v>40793635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41788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44916817</v>
      </c>
      <c r="BO23" s="446"/>
      <c r="BP23" s="446"/>
      <c r="BQ23" s="446"/>
      <c r="BR23" s="446"/>
      <c r="BS23" s="446"/>
      <c r="BT23" s="446"/>
      <c r="BU23" s="447"/>
      <c r="BV23" s="445">
        <v>46844925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9000</v>
      </c>
      <c r="R24" s="422"/>
      <c r="S24" s="422"/>
      <c r="T24" s="422"/>
      <c r="U24" s="422"/>
      <c r="V24" s="423"/>
      <c r="W24" s="487"/>
      <c r="X24" s="478"/>
      <c r="Y24" s="479"/>
      <c r="Z24" s="418" t="s">
        <v>165</v>
      </c>
      <c r="AA24" s="419"/>
      <c r="AB24" s="419"/>
      <c r="AC24" s="419"/>
      <c r="AD24" s="419"/>
      <c r="AE24" s="419"/>
      <c r="AF24" s="419"/>
      <c r="AG24" s="420"/>
      <c r="AH24" s="421">
        <v>815</v>
      </c>
      <c r="AI24" s="422"/>
      <c r="AJ24" s="422"/>
      <c r="AK24" s="422"/>
      <c r="AL24" s="423"/>
      <c r="AM24" s="421">
        <v>2518350</v>
      </c>
      <c r="AN24" s="422"/>
      <c r="AO24" s="422"/>
      <c r="AP24" s="422"/>
      <c r="AQ24" s="422"/>
      <c r="AR24" s="423"/>
      <c r="AS24" s="421">
        <v>3090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19315389</v>
      </c>
      <c r="BO24" s="446"/>
      <c r="BP24" s="446"/>
      <c r="BQ24" s="446"/>
      <c r="BR24" s="446"/>
      <c r="BS24" s="446"/>
      <c r="BT24" s="446"/>
      <c r="BU24" s="447"/>
      <c r="BV24" s="445">
        <v>22307683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7500</v>
      </c>
      <c r="R25" s="422"/>
      <c r="S25" s="422"/>
      <c r="T25" s="422"/>
      <c r="U25" s="422"/>
      <c r="V25" s="423"/>
      <c r="W25" s="487"/>
      <c r="X25" s="478"/>
      <c r="Y25" s="479"/>
      <c r="Z25" s="418" t="s">
        <v>168</v>
      </c>
      <c r="AA25" s="419"/>
      <c r="AB25" s="419"/>
      <c r="AC25" s="419"/>
      <c r="AD25" s="419"/>
      <c r="AE25" s="419"/>
      <c r="AF25" s="419"/>
      <c r="AG25" s="420"/>
      <c r="AH25" s="421" t="s">
        <v>124</v>
      </c>
      <c r="AI25" s="422"/>
      <c r="AJ25" s="422"/>
      <c r="AK25" s="422"/>
      <c r="AL25" s="423"/>
      <c r="AM25" s="421" t="s">
        <v>132</v>
      </c>
      <c r="AN25" s="422"/>
      <c r="AO25" s="422"/>
      <c r="AP25" s="422"/>
      <c r="AQ25" s="422"/>
      <c r="AR25" s="423"/>
      <c r="AS25" s="421" t="s">
        <v>124</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6383206</v>
      </c>
      <c r="BO25" s="441"/>
      <c r="BP25" s="441"/>
      <c r="BQ25" s="441"/>
      <c r="BR25" s="441"/>
      <c r="BS25" s="441"/>
      <c r="BT25" s="441"/>
      <c r="BU25" s="442"/>
      <c r="BV25" s="440">
        <v>2321864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7000</v>
      </c>
      <c r="R26" s="422"/>
      <c r="S26" s="422"/>
      <c r="T26" s="422"/>
      <c r="U26" s="422"/>
      <c r="V26" s="423"/>
      <c r="W26" s="487"/>
      <c r="X26" s="478"/>
      <c r="Y26" s="479"/>
      <c r="Z26" s="418" t="s">
        <v>171</v>
      </c>
      <c r="AA26" s="500"/>
      <c r="AB26" s="500"/>
      <c r="AC26" s="500"/>
      <c r="AD26" s="500"/>
      <c r="AE26" s="500"/>
      <c r="AF26" s="500"/>
      <c r="AG26" s="501"/>
      <c r="AH26" s="421">
        <v>32</v>
      </c>
      <c r="AI26" s="422"/>
      <c r="AJ26" s="422"/>
      <c r="AK26" s="422"/>
      <c r="AL26" s="423"/>
      <c r="AM26" s="421">
        <v>93728</v>
      </c>
      <c r="AN26" s="422"/>
      <c r="AO26" s="422"/>
      <c r="AP26" s="422"/>
      <c r="AQ26" s="422"/>
      <c r="AR26" s="423"/>
      <c r="AS26" s="421">
        <v>2929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140</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4600</v>
      </c>
      <c r="R27" s="422"/>
      <c r="S27" s="422"/>
      <c r="T27" s="422"/>
      <c r="U27" s="422"/>
      <c r="V27" s="423"/>
      <c r="W27" s="487"/>
      <c r="X27" s="478"/>
      <c r="Y27" s="479"/>
      <c r="Z27" s="418" t="s">
        <v>174</v>
      </c>
      <c r="AA27" s="419"/>
      <c r="AB27" s="419"/>
      <c r="AC27" s="419"/>
      <c r="AD27" s="419"/>
      <c r="AE27" s="419"/>
      <c r="AF27" s="419"/>
      <c r="AG27" s="420"/>
      <c r="AH27" s="421">
        <v>132</v>
      </c>
      <c r="AI27" s="422"/>
      <c r="AJ27" s="422"/>
      <c r="AK27" s="422"/>
      <c r="AL27" s="423"/>
      <c r="AM27" s="421">
        <v>409860</v>
      </c>
      <c r="AN27" s="422"/>
      <c r="AO27" s="422"/>
      <c r="AP27" s="422"/>
      <c r="AQ27" s="422"/>
      <c r="AR27" s="423"/>
      <c r="AS27" s="421">
        <v>3105</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1107693</v>
      </c>
      <c r="BO27" s="449"/>
      <c r="BP27" s="449"/>
      <c r="BQ27" s="449"/>
      <c r="BR27" s="449"/>
      <c r="BS27" s="449"/>
      <c r="BT27" s="449"/>
      <c r="BU27" s="450"/>
      <c r="BV27" s="448">
        <v>1107693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4000</v>
      </c>
      <c r="R28" s="422"/>
      <c r="S28" s="422"/>
      <c r="T28" s="422"/>
      <c r="U28" s="422"/>
      <c r="V28" s="423"/>
      <c r="W28" s="487"/>
      <c r="X28" s="478"/>
      <c r="Y28" s="479"/>
      <c r="Z28" s="418" t="s">
        <v>177</v>
      </c>
      <c r="AA28" s="419"/>
      <c r="AB28" s="419"/>
      <c r="AC28" s="419"/>
      <c r="AD28" s="419"/>
      <c r="AE28" s="419"/>
      <c r="AF28" s="419"/>
      <c r="AG28" s="420"/>
      <c r="AH28" s="421" t="s">
        <v>124</v>
      </c>
      <c r="AI28" s="422"/>
      <c r="AJ28" s="422"/>
      <c r="AK28" s="422"/>
      <c r="AL28" s="423"/>
      <c r="AM28" s="421" t="s">
        <v>140</v>
      </c>
      <c r="AN28" s="422"/>
      <c r="AO28" s="422"/>
      <c r="AP28" s="422"/>
      <c r="AQ28" s="422"/>
      <c r="AR28" s="423"/>
      <c r="AS28" s="421" t="s">
        <v>124</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5861097</v>
      </c>
      <c r="BO28" s="441"/>
      <c r="BP28" s="441"/>
      <c r="BQ28" s="441"/>
      <c r="BR28" s="441"/>
      <c r="BS28" s="441"/>
      <c r="BT28" s="441"/>
      <c r="BU28" s="442"/>
      <c r="BV28" s="440">
        <v>5846667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24</v>
      </c>
      <c r="M29" s="422"/>
      <c r="N29" s="422"/>
      <c r="O29" s="422"/>
      <c r="P29" s="423"/>
      <c r="Q29" s="421">
        <v>3700</v>
      </c>
      <c r="R29" s="422"/>
      <c r="S29" s="422"/>
      <c r="T29" s="422"/>
      <c r="U29" s="422"/>
      <c r="V29" s="423"/>
      <c r="W29" s="488"/>
      <c r="X29" s="489"/>
      <c r="Y29" s="490"/>
      <c r="Z29" s="418" t="s">
        <v>180</v>
      </c>
      <c r="AA29" s="419"/>
      <c r="AB29" s="419"/>
      <c r="AC29" s="419"/>
      <c r="AD29" s="419"/>
      <c r="AE29" s="419"/>
      <c r="AF29" s="419"/>
      <c r="AG29" s="420"/>
      <c r="AH29" s="421">
        <v>947</v>
      </c>
      <c r="AI29" s="422"/>
      <c r="AJ29" s="422"/>
      <c r="AK29" s="422"/>
      <c r="AL29" s="423"/>
      <c r="AM29" s="421">
        <v>2928210</v>
      </c>
      <c r="AN29" s="422"/>
      <c r="AO29" s="422"/>
      <c r="AP29" s="422"/>
      <c r="AQ29" s="422"/>
      <c r="AR29" s="423"/>
      <c r="AS29" s="421">
        <v>3092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10206342</v>
      </c>
      <c r="BO29" s="446"/>
      <c r="BP29" s="446"/>
      <c r="BQ29" s="446"/>
      <c r="BR29" s="446"/>
      <c r="BS29" s="446"/>
      <c r="BT29" s="446"/>
      <c r="BU29" s="447"/>
      <c r="BV29" s="445">
        <v>11817981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20700981</v>
      </c>
      <c r="BO30" s="449"/>
      <c r="BP30" s="449"/>
      <c r="BQ30" s="449"/>
      <c r="BR30" s="449"/>
      <c r="BS30" s="449"/>
      <c r="BT30" s="449"/>
      <c r="BU30" s="450"/>
      <c r="BV30" s="448">
        <v>19777075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長浜水道企業団</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長浜市土地開発公社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休日急患診療所特別会計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国民健康保険特別会計（直診勘定）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老人保健施設事業会計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湖北広域行政事務センター</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長浜文化スポーツ振興事業団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滋賀県市町村交通災害共済組合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長浜曳山文化協会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滋賀県市町村職員研修センター</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まちづくり虎姫</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湖北地域消防本部</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長浜地方卸売市場</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滋賀県後期高齢者医療広域連合（一般会計）</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黒壁</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滋賀県後期高齢者医療広域連合（後期高齢者医療特別会計）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f t="shared" si="3"/>
        <v>24</v>
      </c>
      <c r="CP40" s="404"/>
      <c r="CQ40" s="403" t="str">
        <f>IF('各会計、関係団体の財政状況及び健全化判断比率'!BS13="","",'各会計、関係団体の財政状況及び健全化判断比率'!BS13)</f>
        <v>長浜まちづくり</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25</v>
      </c>
      <c r="CP41" s="404"/>
      <c r="CQ41" s="403" t="str">
        <f>IF('各会計、関係団体の財政状況及び健全化判断比率'!BS14="","",'各会計、関係団体の財政状況及び健全化判断比率'!BS14)</f>
        <v>えきまち長浜</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26</v>
      </c>
      <c r="CP42" s="404"/>
      <c r="CQ42" s="403" t="str">
        <f>IF('各会計、関係団体の財政状況及び健全化判断比率'!BS15="","",'各会計、関係団体の財政状況及び健全化判断比率'!BS15)</f>
        <v>湖北水鳥ステーション</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27</v>
      </c>
      <c r="CP43" s="404"/>
      <c r="CQ43" s="403" t="str">
        <f>IF('各会計、関係団体の財政状況及び健全化判断比率'!BS16="","",'各会計、関係団体の財政状況及び健全化判断比率'!BS16)</f>
        <v>ふるさと夢公社きのもと</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hQtHxWi1pjWLsUOlrs8HRI8JlKA2lTK3mPUfraSqHYrlxC0TSRALOjRqZIB2l3oQsA3Nd3MnOSIMCsUgREbQ==" saltValue="JJBDtPeiKuIK4LNAm8/b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5" t="s">
        <v>563</v>
      </c>
      <c r="D34" s="1225"/>
      <c r="E34" s="1226"/>
      <c r="F34" s="32">
        <v>25.69</v>
      </c>
      <c r="G34" s="33">
        <v>26.97</v>
      </c>
      <c r="H34" s="33">
        <v>22.79</v>
      </c>
      <c r="I34" s="33">
        <v>18.8</v>
      </c>
      <c r="J34" s="34">
        <v>14.3</v>
      </c>
      <c r="K34" s="22"/>
      <c r="L34" s="22"/>
      <c r="M34" s="22"/>
      <c r="N34" s="22"/>
      <c r="O34" s="22"/>
      <c r="P34" s="22"/>
    </row>
    <row r="35" spans="1:16" ht="39" customHeight="1" x14ac:dyDescent="0.15">
      <c r="A35" s="22"/>
      <c r="B35" s="35"/>
      <c r="C35" s="1219" t="s">
        <v>564</v>
      </c>
      <c r="D35" s="1220"/>
      <c r="E35" s="1221"/>
      <c r="F35" s="36">
        <v>1.24</v>
      </c>
      <c r="G35" s="37">
        <v>3.82</v>
      </c>
      <c r="H35" s="37">
        <v>4.59</v>
      </c>
      <c r="I35" s="37">
        <v>3.47</v>
      </c>
      <c r="J35" s="38">
        <v>3.3</v>
      </c>
      <c r="K35" s="22"/>
      <c r="L35" s="22"/>
      <c r="M35" s="22"/>
      <c r="N35" s="22"/>
      <c r="O35" s="22"/>
      <c r="P35" s="22"/>
    </row>
    <row r="36" spans="1:16" ht="39" customHeight="1" x14ac:dyDescent="0.15">
      <c r="A36" s="22"/>
      <c r="B36" s="35"/>
      <c r="C36" s="1219" t="s">
        <v>565</v>
      </c>
      <c r="D36" s="1220"/>
      <c r="E36" s="1221"/>
      <c r="F36" s="36">
        <v>0.31</v>
      </c>
      <c r="G36" s="37">
        <v>0.42</v>
      </c>
      <c r="H36" s="37">
        <v>0.25</v>
      </c>
      <c r="I36" s="37">
        <v>0.99</v>
      </c>
      <c r="J36" s="38">
        <v>1.69</v>
      </c>
      <c r="K36" s="22"/>
      <c r="L36" s="22"/>
      <c r="M36" s="22"/>
      <c r="N36" s="22"/>
      <c r="O36" s="22"/>
      <c r="P36" s="22"/>
    </row>
    <row r="37" spans="1:16" ht="39" customHeight="1" x14ac:dyDescent="0.15">
      <c r="A37" s="22"/>
      <c r="B37" s="35"/>
      <c r="C37" s="1219" t="s">
        <v>566</v>
      </c>
      <c r="D37" s="1220"/>
      <c r="E37" s="1221"/>
      <c r="F37" s="36">
        <v>0</v>
      </c>
      <c r="G37" s="37">
        <v>0.13</v>
      </c>
      <c r="H37" s="37">
        <v>0.31</v>
      </c>
      <c r="I37" s="37">
        <v>0.2</v>
      </c>
      <c r="J37" s="38">
        <v>1.33</v>
      </c>
      <c r="K37" s="22"/>
      <c r="L37" s="22"/>
      <c r="M37" s="22"/>
      <c r="N37" s="22"/>
      <c r="O37" s="22"/>
      <c r="P37" s="22"/>
    </row>
    <row r="38" spans="1:16" ht="39" customHeight="1" x14ac:dyDescent="0.15">
      <c r="A38" s="22"/>
      <c r="B38" s="35"/>
      <c r="C38" s="1219" t="s">
        <v>567</v>
      </c>
      <c r="D38" s="1220"/>
      <c r="E38" s="1221"/>
      <c r="F38" s="36">
        <v>0.28999999999999998</v>
      </c>
      <c r="G38" s="37">
        <v>0.23</v>
      </c>
      <c r="H38" s="37">
        <v>0.38</v>
      </c>
      <c r="I38" s="37">
        <v>1.21</v>
      </c>
      <c r="J38" s="38">
        <v>0.92</v>
      </c>
      <c r="K38" s="22"/>
      <c r="L38" s="22"/>
      <c r="M38" s="22"/>
      <c r="N38" s="22"/>
      <c r="O38" s="22"/>
      <c r="P38" s="22"/>
    </row>
    <row r="39" spans="1:16" ht="39" customHeight="1" x14ac:dyDescent="0.15">
      <c r="A39" s="22"/>
      <c r="B39" s="35"/>
      <c r="C39" s="1219" t="s">
        <v>568</v>
      </c>
      <c r="D39" s="1220"/>
      <c r="E39" s="1221"/>
      <c r="F39" s="36">
        <v>0.64</v>
      </c>
      <c r="G39" s="37">
        <v>0.62</v>
      </c>
      <c r="H39" s="37">
        <v>0.74</v>
      </c>
      <c r="I39" s="37">
        <v>0.73</v>
      </c>
      <c r="J39" s="38">
        <v>0.67</v>
      </c>
      <c r="K39" s="22"/>
      <c r="L39" s="22"/>
      <c r="M39" s="22"/>
      <c r="N39" s="22"/>
      <c r="O39" s="22"/>
      <c r="P39" s="22"/>
    </row>
    <row r="40" spans="1:16" ht="39" customHeight="1" x14ac:dyDescent="0.15">
      <c r="A40" s="22"/>
      <c r="B40" s="35"/>
      <c r="C40" s="1219" t="s">
        <v>569</v>
      </c>
      <c r="D40" s="1220"/>
      <c r="E40" s="1221"/>
      <c r="F40" s="36">
        <v>0</v>
      </c>
      <c r="G40" s="37">
        <v>0</v>
      </c>
      <c r="H40" s="37">
        <v>0</v>
      </c>
      <c r="I40" s="37">
        <v>0.01</v>
      </c>
      <c r="J40" s="38">
        <v>0.02</v>
      </c>
      <c r="K40" s="22"/>
      <c r="L40" s="22"/>
      <c r="M40" s="22"/>
      <c r="N40" s="22"/>
      <c r="O40" s="22"/>
      <c r="P40" s="22"/>
    </row>
    <row r="41" spans="1:16" ht="39" customHeight="1" x14ac:dyDescent="0.15">
      <c r="A41" s="22"/>
      <c r="B41" s="35"/>
      <c r="C41" s="1219" t="s">
        <v>570</v>
      </c>
      <c r="D41" s="1220"/>
      <c r="E41" s="1221"/>
      <c r="F41" s="36">
        <v>0</v>
      </c>
      <c r="G41" s="37">
        <v>0</v>
      </c>
      <c r="H41" s="37">
        <v>0.04</v>
      </c>
      <c r="I41" s="37">
        <v>0.01</v>
      </c>
      <c r="J41" s="38">
        <v>0.02</v>
      </c>
      <c r="K41" s="22"/>
      <c r="L41" s="22"/>
      <c r="M41" s="22"/>
      <c r="N41" s="22"/>
      <c r="O41" s="22"/>
      <c r="P41" s="22"/>
    </row>
    <row r="42" spans="1:16" ht="39" customHeight="1" x14ac:dyDescent="0.15">
      <c r="A42" s="22"/>
      <c r="B42" s="39"/>
      <c r="C42" s="1219" t="s">
        <v>571</v>
      </c>
      <c r="D42" s="1220"/>
      <c r="E42" s="1221"/>
      <c r="F42" s="36" t="s">
        <v>517</v>
      </c>
      <c r="G42" s="37" t="s">
        <v>517</v>
      </c>
      <c r="H42" s="37" t="s">
        <v>517</v>
      </c>
      <c r="I42" s="37" t="s">
        <v>517</v>
      </c>
      <c r="J42" s="38" t="s">
        <v>517</v>
      </c>
      <c r="K42" s="22"/>
      <c r="L42" s="22"/>
      <c r="M42" s="22"/>
      <c r="N42" s="22"/>
      <c r="O42" s="22"/>
      <c r="P42" s="22"/>
    </row>
    <row r="43" spans="1:16" ht="39" customHeight="1" thickBot="1" x14ac:dyDescent="0.2">
      <c r="A43" s="22"/>
      <c r="B43" s="40"/>
      <c r="C43" s="1222" t="s">
        <v>572</v>
      </c>
      <c r="D43" s="1223"/>
      <c r="E43" s="1224"/>
      <c r="F43" s="41">
        <v>2.16</v>
      </c>
      <c r="G43" s="42">
        <v>1.82</v>
      </c>
      <c r="H43" s="42">
        <v>7.0000000000000007E-2</v>
      </c>
      <c r="I43" s="42">
        <v>0.12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OujMUud6ZLZwgU8H8CBWyazRvSHkB8xNa4bMAiLofC+28wpUVcb26sbLGWbAzlpjGPypnfLvdrz5EeFuyb6Q==" saltValue="tuHHDPxtbUmczn9t6lF9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6021</v>
      </c>
      <c r="L45" s="60">
        <v>5458</v>
      </c>
      <c r="M45" s="60">
        <v>4789</v>
      </c>
      <c r="N45" s="60">
        <v>4520</v>
      </c>
      <c r="O45" s="61">
        <v>4354</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29" t="s">
        <v>13</v>
      </c>
      <c r="F47" s="1229"/>
      <c r="G47" s="1229"/>
      <c r="H47" s="1229"/>
      <c r="I47" s="1229"/>
      <c r="J47" s="1230"/>
      <c r="K47" s="63">
        <v>48</v>
      </c>
      <c r="L47" s="64">
        <v>48</v>
      </c>
      <c r="M47" s="64">
        <v>36</v>
      </c>
      <c r="N47" s="64">
        <v>36</v>
      </c>
      <c r="O47" s="65" t="s">
        <v>517</v>
      </c>
      <c r="P47" s="48"/>
      <c r="Q47" s="48"/>
      <c r="R47" s="48"/>
      <c r="S47" s="48"/>
      <c r="T47" s="48"/>
      <c r="U47" s="48"/>
    </row>
    <row r="48" spans="1:21" ht="30.75" customHeight="1" x14ac:dyDescent="0.15">
      <c r="A48" s="48"/>
      <c r="B48" s="1237"/>
      <c r="C48" s="1238"/>
      <c r="D48" s="62"/>
      <c r="E48" s="1229" t="s">
        <v>14</v>
      </c>
      <c r="F48" s="1229"/>
      <c r="G48" s="1229"/>
      <c r="H48" s="1229"/>
      <c r="I48" s="1229"/>
      <c r="J48" s="1230"/>
      <c r="K48" s="63">
        <v>2774</v>
      </c>
      <c r="L48" s="64">
        <v>2759</v>
      </c>
      <c r="M48" s="64">
        <v>2809</v>
      </c>
      <c r="N48" s="64">
        <v>2776</v>
      </c>
      <c r="O48" s="65">
        <v>3010</v>
      </c>
      <c r="P48" s="48"/>
      <c r="Q48" s="48"/>
      <c r="R48" s="48"/>
      <c r="S48" s="48"/>
      <c r="T48" s="48"/>
      <c r="U48" s="48"/>
    </row>
    <row r="49" spans="1:21" ht="30.75" customHeight="1" x14ac:dyDescent="0.15">
      <c r="A49" s="48"/>
      <c r="B49" s="1237"/>
      <c r="C49" s="1238"/>
      <c r="D49" s="62"/>
      <c r="E49" s="1229" t="s">
        <v>15</v>
      </c>
      <c r="F49" s="1229"/>
      <c r="G49" s="1229"/>
      <c r="H49" s="1229"/>
      <c r="I49" s="1229"/>
      <c r="J49" s="1230"/>
      <c r="K49" s="63">
        <v>432</v>
      </c>
      <c r="L49" s="64">
        <v>578</v>
      </c>
      <c r="M49" s="64">
        <v>160</v>
      </c>
      <c r="N49" s="64">
        <v>161</v>
      </c>
      <c r="O49" s="65">
        <v>202</v>
      </c>
      <c r="P49" s="48"/>
      <c r="Q49" s="48"/>
      <c r="R49" s="48"/>
      <c r="S49" s="48"/>
      <c r="T49" s="48"/>
      <c r="U49" s="48"/>
    </row>
    <row r="50" spans="1:21" ht="30.75" customHeight="1" x14ac:dyDescent="0.15">
      <c r="A50" s="48"/>
      <c r="B50" s="1237"/>
      <c r="C50" s="1238"/>
      <c r="D50" s="62"/>
      <c r="E50" s="1229" t="s">
        <v>16</v>
      </c>
      <c r="F50" s="1229"/>
      <c r="G50" s="1229"/>
      <c r="H50" s="1229"/>
      <c r="I50" s="1229"/>
      <c r="J50" s="1230"/>
      <c r="K50" s="63">
        <v>696</v>
      </c>
      <c r="L50" s="64">
        <v>108</v>
      </c>
      <c r="M50" s="64">
        <v>94</v>
      </c>
      <c r="N50" s="64">
        <v>82</v>
      </c>
      <c r="O50" s="65">
        <v>67</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517</v>
      </c>
      <c r="L51" s="64" t="s">
        <v>517</v>
      </c>
      <c r="M51" s="64" t="s">
        <v>517</v>
      </c>
      <c r="N51" s="64" t="s">
        <v>517</v>
      </c>
      <c r="O51" s="65">
        <v>0</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6653</v>
      </c>
      <c r="L52" s="64">
        <v>6404</v>
      </c>
      <c r="M52" s="64">
        <v>5957</v>
      </c>
      <c r="N52" s="64">
        <v>6593</v>
      </c>
      <c r="O52" s="65">
        <v>6673</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3318</v>
      </c>
      <c r="L53" s="69">
        <v>2547</v>
      </c>
      <c r="M53" s="69">
        <v>1931</v>
      </c>
      <c r="N53" s="69">
        <v>982</v>
      </c>
      <c r="O53" s="70">
        <v>960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VasrQoXRGiFSlBGjA4uNYYgzBD+r+9yULOZuAo4oS9it11ILr9sa6De7nfbCHpf+7dqs1MA5J7SADrdylfZGQ==" saltValue="HjHzdvG0PtDAr9+riJa6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55" t="s">
        <v>23</v>
      </c>
      <c r="C41" s="1256"/>
      <c r="D41" s="81"/>
      <c r="E41" s="1257" t="s">
        <v>24</v>
      </c>
      <c r="F41" s="1257"/>
      <c r="G41" s="1257"/>
      <c r="H41" s="1258"/>
      <c r="I41" s="82">
        <v>51578</v>
      </c>
      <c r="J41" s="83">
        <v>50572</v>
      </c>
      <c r="K41" s="83">
        <v>49890</v>
      </c>
      <c r="L41" s="83">
        <v>46845</v>
      </c>
      <c r="M41" s="84">
        <v>44917</v>
      </c>
    </row>
    <row r="42" spans="2:13" ht="27.75" customHeight="1" x14ac:dyDescent="0.15">
      <c r="B42" s="1245"/>
      <c r="C42" s="1246"/>
      <c r="D42" s="85"/>
      <c r="E42" s="1249" t="s">
        <v>25</v>
      </c>
      <c r="F42" s="1249"/>
      <c r="G42" s="1249"/>
      <c r="H42" s="1250"/>
      <c r="I42" s="86">
        <v>578</v>
      </c>
      <c r="J42" s="87">
        <v>472</v>
      </c>
      <c r="K42" s="87">
        <v>378</v>
      </c>
      <c r="L42" s="87">
        <v>296</v>
      </c>
      <c r="M42" s="88">
        <v>238</v>
      </c>
    </row>
    <row r="43" spans="2:13" ht="27.75" customHeight="1" x14ac:dyDescent="0.15">
      <c r="B43" s="1245"/>
      <c r="C43" s="1246"/>
      <c r="D43" s="85"/>
      <c r="E43" s="1249" t="s">
        <v>26</v>
      </c>
      <c r="F43" s="1249"/>
      <c r="G43" s="1249"/>
      <c r="H43" s="1250"/>
      <c r="I43" s="86">
        <v>34181</v>
      </c>
      <c r="J43" s="87">
        <v>34183</v>
      </c>
      <c r="K43" s="87">
        <v>38278</v>
      </c>
      <c r="L43" s="87">
        <v>39046</v>
      </c>
      <c r="M43" s="88">
        <v>40291</v>
      </c>
    </row>
    <row r="44" spans="2:13" ht="27.75" customHeight="1" x14ac:dyDescent="0.15">
      <c r="B44" s="1245"/>
      <c r="C44" s="1246"/>
      <c r="D44" s="85"/>
      <c r="E44" s="1249" t="s">
        <v>27</v>
      </c>
      <c r="F44" s="1249"/>
      <c r="G44" s="1249"/>
      <c r="H44" s="1250"/>
      <c r="I44" s="86">
        <v>1828</v>
      </c>
      <c r="J44" s="87">
        <v>1820</v>
      </c>
      <c r="K44" s="87">
        <v>1842</v>
      </c>
      <c r="L44" s="87">
        <v>1950</v>
      </c>
      <c r="M44" s="88">
        <v>2755</v>
      </c>
    </row>
    <row r="45" spans="2:13" ht="27.75" customHeight="1" x14ac:dyDescent="0.15">
      <c r="B45" s="1245"/>
      <c r="C45" s="1246"/>
      <c r="D45" s="85"/>
      <c r="E45" s="1249" t="s">
        <v>28</v>
      </c>
      <c r="F45" s="1249"/>
      <c r="G45" s="1249"/>
      <c r="H45" s="1250"/>
      <c r="I45" s="86">
        <v>7503</v>
      </c>
      <c r="J45" s="87">
        <v>6874</v>
      </c>
      <c r="K45" s="87">
        <v>6942</v>
      </c>
      <c r="L45" s="87">
        <v>7080</v>
      </c>
      <c r="M45" s="88">
        <v>7095</v>
      </c>
    </row>
    <row r="46" spans="2:13" ht="27.75" customHeight="1" x14ac:dyDescent="0.15">
      <c r="B46" s="1245"/>
      <c r="C46" s="1246"/>
      <c r="D46" s="89"/>
      <c r="E46" s="1249" t="s">
        <v>29</v>
      </c>
      <c r="F46" s="1249"/>
      <c r="G46" s="1249"/>
      <c r="H46" s="1250"/>
      <c r="I46" s="86">
        <v>13</v>
      </c>
      <c r="J46" s="87">
        <v>9</v>
      </c>
      <c r="K46" s="87">
        <v>7</v>
      </c>
      <c r="L46" s="87">
        <v>6</v>
      </c>
      <c r="M46" s="88">
        <v>5</v>
      </c>
    </row>
    <row r="47" spans="2:13" ht="27.75" customHeight="1" x14ac:dyDescent="0.15">
      <c r="B47" s="1245"/>
      <c r="C47" s="1246"/>
      <c r="D47" s="90"/>
      <c r="E47" s="1259" t="s">
        <v>30</v>
      </c>
      <c r="F47" s="1260"/>
      <c r="G47" s="1260"/>
      <c r="H47" s="1261"/>
      <c r="I47" s="86" t="s">
        <v>517</v>
      </c>
      <c r="J47" s="87" t="s">
        <v>517</v>
      </c>
      <c r="K47" s="87" t="s">
        <v>517</v>
      </c>
      <c r="L47" s="87" t="s">
        <v>517</v>
      </c>
      <c r="M47" s="88" t="s">
        <v>517</v>
      </c>
    </row>
    <row r="48" spans="2:13" ht="27.75" customHeight="1" x14ac:dyDescent="0.15">
      <c r="B48" s="1245"/>
      <c r="C48" s="1246"/>
      <c r="D48" s="85"/>
      <c r="E48" s="1249" t="s">
        <v>31</v>
      </c>
      <c r="F48" s="1249"/>
      <c r="G48" s="1249"/>
      <c r="H48" s="1250"/>
      <c r="I48" s="86" t="s">
        <v>517</v>
      </c>
      <c r="J48" s="87" t="s">
        <v>517</v>
      </c>
      <c r="K48" s="87" t="s">
        <v>517</v>
      </c>
      <c r="L48" s="87" t="s">
        <v>517</v>
      </c>
      <c r="M48" s="88" t="s">
        <v>517</v>
      </c>
    </row>
    <row r="49" spans="2:13" ht="27.75" customHeight="1" x14ac:dyDescent="0.15">
      <c r="B49" s="1247"/>
      <c r="C49" s="1248"/>
      <c r="D49" s="85"/>
      <c r="E49" s="1249" t="s">
        <v>32</v>
      </c>
      <c r="F49" s="1249"/>
      <c r="G49" s="1249"/>
      <c r="H49" s="1250"/>
      <c r="I49" s="86" t="s">
        <v>517</v>
      </c>
      <c r="J49" s="87" t="s">
        <v>517</v>
      </c>
      <c r="K49" s="87" t="s">
        <v>517</v>
      </c>
      <c r="L49" s="87" t="s">
        <v>517</v>
      </c>
      <c r="M49" s="88" t="s">
        <v>517</v>
      </c>
    </row>
    <row r="50" spans="2:13" ht="27.75" customHeight="1" x14ac:dyDescent="0.15">
      <c r="B50" s="1243" t="s">
        <v>33</v>
      </c>
      <c r="C50" s="1244"/>
      <c r="D50" s="91"/>
      <c r="E50" s="1249" t="s">
        <v>34</v>
      </c>
      <c r="F50" s="1249"/>
      <c r="G50" s="1249"/>
      <c r="H50" s="1250"/>
      <c r="I50" s="86">
        <v>27655</v>
      </c>
      <c r="J50" s="87">
        <v>28771</v>
      </c>
      <c r="K50" s="87">
        <v>32541</v>
      </c>
      <c r="L50" s="87">
        <v>34468</v>
      </c>
      <c r="M50" s="88">
        <v>34116</v>
      </c>
    </row>
    <row r="51" spans="2:13" ht="27.75" customHeight="1" x14ac:dyDescent="0.15">
      <c r="B51" s="1245"/>
      <c r="C51" s="1246"/>
      <c r="D51" s="85"/>
      <c r="E51" s="1249" t="s">
        <v>35</v>
      </c>
      <c r="F51" s="1249"/>
      <c r="G51" s="1249"/>
      <c r="H51" s="1250"/>
      <c r="I51" s="86">
        <v>7618</v>
      </c>
      <c r="J51" s="87">
        <v>10299</v>
      </c>
      <c r="K51" s="87">
        <v>10896</v>
      </c>
      <c r="L51" s="87">
        <v>8480</v>
      </c>
      <c r="M51" s="88">
        <v>9615</v>
      </c>
    </row>
    <row r="52" spans="2:13" ht="27.75" customHeight="1" x14ac:dyDescent="0.15">
      <c r="B52" s="1247"/>
      <c r="C52" s="1248"/>
      <c r="D52" s="85"/>
      <c r="E52" s="1249" t="s">
        <v>36</v>
      </c>
      <c r="F52" s="1249"/>
      <c r="G52" s="1249"/>
      <c r="H52" s="1250"/>
      <c r="I52" s="86">
        <v>78404</v>
      </c>
      <c r="J52" s="87">
        <v>76404</v>
      </c>
      <c r="K52" s="87">
        <v>75798</v>
      </c>
      <c r="L52" s="87">
        <v>73946</v>
      </c>
      <c r="M52" s="88">
        <v>71568</v>
      </c>
    </row>
    <row r="53" spans="2:13" ht="27.75" customHeight="1" thickBot="1" x14ac:dyDescent="0.2">
      <c r="B53" s="1251" t="s">
        <v>37</v>
      </c>
      <c r="C53" s="1252"/>
      <c r="D53" s="92"/>
      <c r="E53" s="1253" t="s">
        <v>38</v>
      </c>
      <c r="F53" s="1253"/>
      <c r="G53" s="1253"/>
      <c r="H53" s="1254"/>
      <c r="I53" s="93">
        <v>-17997</v>
      </c>
      <c r="J53" s="94">
        <v>-21544</v>
      </c>
      <c r="K53" s="94">
        <v>-21898</v>
      </c>
      <c r="L53" s="94">
        <v>-21671</v>
      </c>
      <c r="M53" s="95">
        <v>-19998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qi/V5pMfFbQReLjQc/xqVKTzFJwCozouHkTJZLHZOnUirrq58eeRTErCcLVIHv2VU7WODWaRD3NnJt7iAX9yg==" saltValue="kZTqyH9tyKoF2/S9H2vF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70" t="s">
        <v>41</v>
      </c>
      <c r="D55" s="1270"/>
      <c r="E55" s="1271"/>
      <c r="F55" s="107">
        <v>5846</v>
      </c>
      <c r="G55" s="107">
        <v>5847</v>
      </c>
      <c r="H55" s="108">
        <v>5861</v>
      </c>
    </row>
    <row r="56" spans="2:8" ht="52.5" customHeight="1" x14ac:dyDescent="0.15">
      <c r="B56" s="109"/>
      <c r="C56" s="1272" t="s">
        <v>42</v>
      </c>
      <c r="D56" s="1272"/>
      <c r="E56" s="1273"/>
      <c r="F56" s="110">
        <v>12215</v>
      </c>
      <c r="G56" s="110">
        <v>11818</v>
      </c>
      <c r="H56" s="111">
        <v>10206</v>
      </c>
    </row>
    <row r="57" spans="2:8" ht="53.25" customHeight="1" x14ac:dyDescent="0.15">
      <c r="B57" s="109"/>
      <c r="C57" s="1274" t="s">
        <v>43</v>
      </c>
      <c r="D57" s="1274"/>
      <c r="E57" s="1275"/>
      <c r="F57" s="112">
        <v>17515</v>
      </c>
      <c r="G57" s="112">
        <v>19777</v>
      </c>
      <c r="H57" s="113">
        <v>20701</v>
      </c>
    </row>
    <row r="58" spans="2:8" ht="45.75" customHeight="1" x14ac:dyDescent="0.15">
      <c r="B58" s="114"/>
      <c r="C58" s="1262" t="s">
        <v>594</v>
      </c>
      <c r="D58" s="1263"/>
      <c r="E58" s="1264"/>
      <c r="F58" s="115">
        <v>1375</v>
      </c>
      <c r="G58" s="115">
        <v>4710</v>
      </c>
      <c r="H58" s="116">
        <v>5877</v>
      </c>
    </row>
    <row r="59" spans="2:8" ht="45.75" customHeight="1" x14ac:dyDescent="0.15">
      <c r="B59" s="114"/>
      <c r="C59" s="1262" t="s">
        <v>595</v>
      </c>
      <c r="D59" s="1263"/>
      <c r="E59" s="1264"/>
      <c r="F59" s="115">
        <v>4074</v>
      </c>
      <c r="G59" s="115">
        <v>4126</v>
      </c>
      <c r="H59" s="116">
        <v>4126</v>
      </c>
    </row>
    <row r="60" spans="2:8" ht="45.75" customHeight="1" x14ac:dyDescent="0.15">
      <c r="B60" s="114"/>
      <c r="C60" s="1262" t="s">
        <v>596</v>
      </c>
      <c r="D60" s="1263"/>
      <c r="E60" s="1264"/>
      <c r="F60" s="115">
        <v>1289</v>
      </c>
      <c r="G60" s="115">
        <v>1253</v>
      </c>
      <c r="H60" s="116">
        <v>2044</v>
      </c>
    </row>
    <row r="61" spans="2:8" ht="45.75" customHeight="1" x14ac:dyDescent="0.15">
      <c r="B61" s="114"/>
      <c r="C61" s="1262" t="s">
        <v>597</v>
      </c>
      <c r="D61" s="1263"/>
      <c r="E61" s="1264"/>
      <c r="F61" s="115">
        <v>1676</v>
      </c>
      <c r="G61" s="115">
        <v>1886</v>
      </c>
      <c r="H61" s="116">
        <v>1891</v>
      </c>
    </row>
    <row r="62" spans="2:8" ht="45.75" customHeight="1" thickBot="1" x14ac:dyDescent="0.2">
      <c r="B62" s="117"/>
      <c r="C62" s="1265" t="s">
        <v>598</v>
      </c>
      <c r="D62" s="1266"/>
      <c r="E62" s="1267"/>
      <c r="F62" s="118">
        <v>2086</v>
      </c>
      <c r="G62" s="118">
        <v>2086</v>
      </c>
      <c r="H62" s="119">
        <v>1789</v>
      </c>
    </row>
    <row r="63" spans="2:8" ht="52.5" customHeight="1" thickBot="1" x14ac:dyDescent="0.2">
      <c r="B63" s="120"/>
      <c r="C63" s="1268" t="s">
        <v>44</v>
      </c>
      <c r="D63" s="1268"/>
      <c r="E63" s="1269"/>
      <c r="F63" s="121">
        <v>35576</v>
      </c>
      <c r="G63" s="121">
        <v>37442</v>
      </c>
      <c r="H63" s="122">
        <v>36768</v>
      </c>
    </row>
    <row r="64" spans="2:8" ht="15" customHeight="1" x14ac:dyDescent="0.15"/>
    <row r="65" ht="0" hidden="1" customHeight="1" x14ac:dyDescent="0.15"/>
    <row r="66" ht="0" hidden="1" customHeight="1" x14ac:dyDescent="0.15"/>
  </sheetData>
  <sheetProtection algorithmName="SHA-512" hashValue="PauyfiOKutR8fs37wJgEbvbB8voSjzynYRd8LRYI0QodNwuL3MA9XJqJ2vvZmHoUE3EhqLOLleTFl3Kn3dOiNg==" saltValue="qhDjaI5B+f69wVLKN1su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B7082-F0C0-4CD0-932F-E5D510324853}">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9" t="s">
        <v>609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x14ac:dyDescent="0.15">
      <c r="B51" s="374"/>
      <c r="G51" s="1294"/>
      <c r="H51" s="1294"/>
      <c r="I51" s="1298"/>
      <c r="J51" s="1298"/>
      <c r="K51" s="1283"/>
      <c r="L51" s="1283"/>
      <c r="M51" s="1283"/>
      <c r="N51" s="1283"/>
      <c r="AM51" s="383"/>
      <c r="AN51" s="1281" t="s">
        <v>603</v>
      </c>
      <c r="AO51" s="1281"/>
      <c r="AP51" s="1281"/>
      <c r="AQ51" s="1281"/>
      <c r="AR51" s="1281"/>
      <c r="AS51" s="1281"/>
      <c r="AT51" s="1281"/>
      <c r="AU51" s="1281"/>
      <c r="AV51" s="1281"/>
      <c r="AW51" s="1281"/>
      <c r="AX51" s="1281"/>
      <c r="AY51" s="1281"/>
      <c r="AZ51" s="1281"/>
      <c r="BA51" s="1281"/>
      <c r="BB51" s="1281" t="s">
        <v>604</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53.2</v>
      </c>
      <c r="CG53" s="1278"/>
      <c r="CH53" s="1278"/>
      <c r="CI53" s="1278"/>
      <c r="CJ53" s="1278"/>
      <c r="CK53" s="1278"/>
      <c r="CL53" s="1278"/>
      <c r="CM53" s="1278"/>
      <c r="CN53" s="1278">
        <v>54.7</v>
      </c>
      <c r="CO53" s="1278"/>
      <c r="CP53" s="1278"/>
      <c r="CQ53" s="1278"/>
      <c r="CR53" s="1278"/>
      <c r="CS53" s="1278"/>
      <c r="CT53" s="1278"/>
      <c r="CU53" s="1278"/>
      <c r="CV53" s="1278">
        <v>56</v>
      </c>
      <c r="CW53" s="1278"/>
      <c r="CX53" s="1278"/>
      <c r="CY53" s="1278"/>
      <c r="CZ53" s="1278"/>
      <c r="DA53" s="1278"/>
      <c r="DB53" s="1278"/>
      <c r="DC53" s="1278"/>
    </row>
    <row r="54" spans="1:109" x14ac:dyDescent="0.15">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6"/>
      <c r="H55" s="1276"/>
      <c r="I55" s="1276"/>
      <c r="J55" s="1276"/>
      <c r="K55" s="1283"/>
      <c r="L55" s="1283"/>
      <c r="M55" s="1283"/>
      <c r="N55" s="1283"/>
      <c r="AN55" s="1282" t="s">
        <v>606</v>
      </c>
      <c r="AO55" s="1282"/>
      <c r="AP55" s="1282"/>
      <c r="AQ55" s="1282"/>
      <c r="AR55" s="1282"/>
      <c r="AS55" s="1282"/>
      <c r="AT55" s="1282"/>
      <c r="AU55" s="1282"/>
      <c r="AV55" s="1282"/>
      <c r="AW55" s="1282"/>
      <c r="AX55" s="1282"/>
      <c r="AY55" s="1282"/>
      <c r="AZ55" s="1282"/>
      <c r="BA55" s="1282"/>
      <c r="BB55" s="1281" t="s">
        <v>604</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15.8</v>
      </c>
      <c r="CG55" s="1278"/>
      <c r="CH55" s="1278"/>
      <c r="CI55" s="1278"/>
      <c r="CJ55" s="1278"/>
      <c r="CK55" s="1278"/>
      <c r="CL55" s="1278"/>
      <c r="CM55" s="1278"/>
      <c r="CN55" s="1278">
        <v>6.5</v>
      </c>
      <c r="CO55" s="1278"/>
      <c r="CP55" s="1278"/>
      <c r="CQ55" s="1278"/>
      <c r="CR55" s="1278"/>
      <c r="CS55" s="1278"/>
      <c r="CT55" s="1278"/>
      <c r="CU55" s="1278"/>
      <c r="CV55" s="1278">
        <v>5.8</v>
      </c>
      <c r="CW55" s="1278"/>
      <c r="CX55" s="1278"/>
      <c r="CY55" s="1278"/>
      <c r="CZ55" s="1278"/>
      <c r="DA55" s="1278"/>
      <c r="DB55" s="1278"/>
      <c r="DC55" s="1278"/>
    </row>
    <row r="56" spans="1:109" x14ac:dyDescent="0.15">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605</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54.5</v>
      </c>
      <c r="CG57" s="1278"/>
      <c r="CH57" s="1278"/>
      <c r="CI57" s="1278"/>
      <c r="CJ57" s="1278"/>
      <c r="CK57" s="1278"/>
      <c r="CL57" s="1278"/>
      <c r="CM57" s="1278"/>
      <c r="CN57" s="1278">
        <v>57.2</v>
      </c>
      <c r="CO57" s="1278"/>
      <c r="CP57" s="1278"/>
      <c r="CQ57" s="1278"/>
      <c r="CR57" s="1278"/>
      <c r="CS57" s="1278"/>
      <c r="CT57" s="1278"/>
      <c r="CU57" s="1278"/>
      <c r="CV57" s="1278">
        <v>58.5</v>
      </c>
      <c r="CW57" s="1278"/>
      <c r="CX57" s="1278"/>
      <c r="CY57" s="1278"/>
      <c r="CZ57" s="1278"/>
      <c r="DA57" s="1278"/>
      <c r="DB57" s="1278"/>
      <c r="DC57" s="1278"/>
      <c r="DD57" s="387"/>
      <c r="DE57" s="386"/>
    </row>
    <row r="58" spans="1:109" s="382" customFormat="1" x14ac:dyDescent="0.15">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610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x14ac:dyDescent="0.15">
      <c r="B73" s="374"/>
      <c r="G73" s="1294"/>
      <c r="H73" s="1294"/>
      <c r="I73" s="1294"/>
      <c r="J73" s="1294"/>
      <c r="K73" s="1277"/>
      <c r="L73" s="1277"/>
      <c r="M73" s="1277"/>
      <c r="N73" s="1277"/>
      <c r="AM73" s="383"/>
      <c r="AN73" s="1281" t="s">
        <v>603</v>
      </c>
      <c r="AO73" s="1281"/>
      <c r="AP73" s="1281"/>
      <c r="AQ73" s="1281"/>
      <c r="AR73" s="1281"/>
      <c r="AS73" s="1281"/>
      <c r="AT73" s="1281"/>
      <c r="AU73" s="1281"/>
      <c r="AV73" s="1281"/>
      <c r="AW73" s="1281"/>
      <c r="AX73" s="1281"/>
      <c r="AY73" s="1281"/>
      <c r="AZ73" s="1281"/>
      <c r="BA73" s="1281"/>
      <c r="BB73" s="1281" t="s">
        <v>604</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608</v>
      </c>
      <c r="BC75" s="1281"/>
      <c r="BD75" s="1281"/>
      <c r="BE75" s="1281"/>
      <c r="BF75" s="1281"/>
      <c r="BG75" s="1281"/>
      <c r="BH75" s="1281"/>
      <c r="BI75" s="1281"/>
      <c r="BJ75" s="1281"/>
      <c r="BK75" s="1281"/>
      <c r="BL75" s="1281"/>
      <c r="BM75" s="1281"/>
      <c r="BN75" s="1281"/>
      <c r="BO75" s="1281"/>
      <c r="BP75" s="1278">
        <v>11.1</v>
      </c>
      <c r="BQ75" s="1278"/>
      <c r="BR75" s="1278"/>
      <c r="BS75" s="1278"/>
      <c r="BT75" s="1278"/>
      <c r="BU75" s="1278"/>
      <c r="BV75" s="1278"/>
      <c r="BW75" s="1278"/>
      <c r="BX75" s="1278">
        <v>10</v>
      </c>
      <c r="BY75" s="1278"/>
      <c r="BZ75" s="1278"/>
      <c r="CA75" s="1278"/>
      <c r="CB75" s="1278"/>
      <c r="CC75" s="1278"/>
      <c r="CD75" s="1278"/>
      <c r="CE75" s="1278"/>
      <c r="CF75" s="1278">
        <v>8.5</v>
      </c>
      <c r="CG75" s="1278"/>
      <c r="CH75" s="1278"/>
      <c r="CI75" s="1278"/>
      <c r="CJ75" s="1278"/>
      <c r="CK75" s="1278"/>
      <c r="CL75" s="1278"/>
      <c r="CM75" s="1278"/>
      <c r="CN75" s="1278">
        <v>6.1</v>
      </c>
      <c r="CO75" s="1278"/>
      <c r="CP75" s="1278"/>
      <c r="CQ75" s="1278"/>
      <c r="CR75" s="1278"/>
      <c r="CS75" s="1278"/>
      <c r="CT75" s="1278"/>
      <c r="CU75" s="1278"/>
      <c r="CV75" s="1278">
        <v>4.4000000000000004</v>
      </c>
      <c r="CW75" s="1278"/>
      <c r="CX75" s="1278"/>
      <c r="CY75" s="1278"/>
      <c r="CZ75" s="1278"/>
      <c r="DA75" s="1278"/>
      <c r="DB75" s="1278"/>
      <c r="DC75" s="1278"/>
    </row>
    <row r="76" spans="2:107" x14ac:dyDescent="0.15">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6"/>
      <c r="H77" s="1276"/>
      <c r="I77" s="1276"/>
      <c r="J77" s="1276"/>
      <c r="K77" s="1277"/>
      <c r="L77" s="1277"/>
      <c r="M77" s="1277"/>
      <c r="N77" s="1277"/>
      <c r="AN77" s="1282" t="s">
        <v>606</v>
      </c>
      <c r="AO77" s="1282"/>
      <c r="AP77" s="1282"/>
      <c r="AQ77" s="1282"/>
      <c r="AR77" s="1282"/>
      <c r="AS77" s="1282"/>
      <c r="AT77" s="1282"/>
      <c r="AU77" s="1282"/>
      <c r="AV77" s="1282"/>
      <c r="AW77" s="1282"/>
      <c r="AX77" s="1282"/>
      <c r="AY77" s="1282"/>
      <c r="AZ77" s="1282"/>
      <c r="BA77" s="1282"/>
      <c r="BB77" s="1281" t="s">
        <v>604</v>
      </c>
      <c r="BC77" s="1281"/>
      <c r="BD77" s="1281"/>
      <c r="BE77" s="1281"/>
      <c r="BF77" s="1281"/>
      <c r="BG77" s="1281"/>
      <c r="BH77" s="1281"/>
      <c r="BI77" s="1281"/>
      <c r="BJ77" s="1281"/>
      <c r="BK77" s="1281"/>
      <c r="BL77" s="1281"/>
      <c r="BM77" s="1281"/>
      <c r="BN77" s="1281"/>
      <c r="BO77" s="1281"/>
      <c r="BP77" s="1278">
        <v>42.2</v>
      </c>
      <c r="BQ77" s="1278"/>
      <c r="BR77" s="1278"/>
      <c r="BS77" s="1278"/>
      <c r="BT77" s="1278"/>
      <c r="BU77" s="1278"/>
      <c r="BV77" s="1278"/>
      <c r="BW77" s="1278"/>
      <c r="BX77" s="1278">
        <v>33.299999999999997</v>
      </c>
      <c r="BY77" s="1278"/>
      <c r="BZ77" s="1278"/>
      <c r="CA77" s="1278"/>
      <c r="CB77" s="1278"/>
      <c r="CC77" s="1278"/>
      <c r="CD77" s="1278"/>
      <c r="CE77" s="1278"/>
      <c r="CF77" s="1278">
        <v>15.8</v>
      </c>
      <c r="CG77" s="1278"/>
      <c r="CH77" s="1278"/>
      <c r="CI77" s="1278"/>
      <c r="CJ77" s="1278"/>
      <c r="CK77" s="1278"/>
      <c r="CL77" s="1278"/>
      <c r="CM77" s="1278"/>
      <c r="CN77" s="1278">
        <v>6.5</v>
      </c>
      <c r="CO77" s="1278"/>
      <c r="CP77" s="1278"/>
      <c r="CQ77" s="1278"/>
      <c r="CR77" s="1278"/>
      <c r="CS77" s="1278"/>
      <c r="CT77" s="1278"/>
      <c r="CU77" s="1278"/>
      <c r="CV77" s="1278">
        <v>5.8</v>
      </c>
      <c r="CW77" s="1278"/>
      <c r="CX77" s="1278"/>
      <c r="CY77" s="1278"/>
      <c r="CZ77" s="1278"/>
      <c r="DA77" s="1278"/>
      <c r="DB77" s="1278"/>
      <c r="DC77" s="1278"/>
    </row>
    <row r="78" spans="2:107" x14ac:dyDescent="0.15">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608</v>
      </c>
      <c r="BC79" s="1281"/>
      <c r="BD79" s="1281"/>
      <c r="BE79" s="1281"/>
      <c r="BF79" s="1281"/>
      <c r="BG79" s="1281"/>
      <c r="BH79" s="1281"/>
      <c r="BI79" s="1281"/>
      <c r="BJ79" s="1281"/>
      <c r="BK79" s="1281"/>
      <c r="BL79" s="1281"/>
      <c r="BM79" s="1281"/>
      <c r="BN79" s="1281"/>
      <c r="BO79" s="1281"/>
      <c r="BP79" s="1278">
        <v>10.199999999999999</v>
      </c>
      <c r="BQ79" s="1278"/>
      <c r="BR79" s="1278"/>
      <c r="BS79" s="1278"/>
      <c r="BT79" s="1278"/>
      <c r="BU79" s="1278"/>
      <c r="BV79" s="1278"/>
      <c r="BW79" s="1278"/>
      <c r="BX79" s="1278">
        <v>9.3000000000000007</v>
      </c>
      <c r="BY79" s="1278"/>
      <c r="BZ79" s="1278"/>
      <c r="CA79" s="1278"/>
      <c r="CB79" s="1278"/>
      <c r="CC79" s="1278"/>
      <c r="CD79" s="1278"/>
      <c r="CE79" s="1278"/>
      <c r="CF79" s="1278">
        <v>6.2</v>
      </c>
      <c r="CG79" s="1278"/>
      <c r="CH79" s="1278"/>
      <c r="CI79" s="1278"/>
      <c r="CJ79" s="1278"/>
      <c r="CK79" s="1278"/>
      <c r="CL79" s="1278"/>
      <c r="CM79" s="1278"/>
      <c r="CN79" s="1278">
        <v>5.9</v>
      </c>
      <c r="CO79" s="1278"/>
      <c r="CP79" s="1278"/>
      <c r="CQ79" s="1278"/>
      <c r="CR79" s="1278"/>
      <c r="CS79" s="1278"/>
      <c r="CT79" s="1278"/>
      <c r="CU79" s="1278"/>
      <c r="CV79" s="1278">
        <v>5.3</v>
      </c>
      <c r="CW79" s="1278"/>
      <c r="CX79" s="1278"/>
      <c r="CY79" s="1278"/>
      <c r="CZ79" s="1278"/>
      <c r="DA79" s="1278"/>
      <c r="DB79" s="1278"/>
      <c r="DC79" s="1278"/>
    </row>
    <row r="80" spans="2:107" x14ac:dyDescent="0.15">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sxuPHfIPl7jMigghN3AvhlyNkw9DRvp7jN0JFGSRaIr0UNEFR1cLHb88ckKvmQHxwmxz2U/vCYgP1SI9N9H0A==" saltValue="ZlMUezr0HbLudCzK5Plg0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A26D-C810-44BB-B3DE-759F6AC6D557}">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5tWiPPmEluhTq1W/SxLIJvXS9zPIn8fFM2WGioumZD8wkalsogJL/aRP90n9E1yTKcSY9S4KIIgdtvrH9OW1g==" saltValue="prdJ4kJiZsUTyo+HvbZT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9DF7-35ED-44BA-9DA4-8C88D4D65ED5}">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5oPsvayNlrREIkKUECLVNhEGDdxmHR/Lr7scN4Y9tL7yMJS4+NRbb4BZgaE/Ea3yylKvrRcpeu4fMUteHp+DQ==" saltValue="OQdYCOKV9yfzzl5DeZW7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86791</v>
      </c>
      <c r="E3" s="141"/>
      <c r="F3" s="142">
        <v>64620</v>
      </c>
      <c r="G3" s="143"/>
      <c r="H3" s="144"/>
    </row>
    <row r="4" spans="1:8" x14ac:dyDescent="0.15">
      <c r="A4" s="145"/>
      <c r="B4" s="146"/>
      <c r="C4" s="147"/>
      <c r="D4" s="148">
        <v>49547</v>
      </c>
      <c r="E4" s="149"/>
      <c r="F4" s="150">
        <v>37260</v>
      </c>
      <c r="G4" s="151"/>
      <c r="H4" s="152"/>
    </row>
    <row r="5" spans="1:8" x14ac:dyDescent="0.15">
      <c r="A5" s="133" t="s">
        <v>551</v>
      </c>
      <c r="B5" s="138"/>
      <c r="C5" s="139"/>
      <c r="D5" s="140">
        <v>70263</v>
      </c>
      <c r="E5" s="141"/>
      <c r="F5" s="142">
        <v>64287</v>
      </c>
      <c r="G5" s="143"/>
      <c r="H5" s="144"/>
    </row>
    <row r="6" spans="1:8" x14ac:dyDescent="0.15">
      <c r="A6" s="145"/>
      <c r="B6" s="146"/>
      <c r="C6" s="147"/>
      <c r="D6" s="148">
        <v>40837</v>
      </c>
      <c r="E6" s="149"/>
      <c r="F6" s="150">
        <v>41052</v>
      </c>
      <c r="G6" s="151"/>
      <c r="H6" s="152"/>
    </row>
    <row r="7" spans="1:8" x14ac:dyDescent="0.15">
      <c r="A7" s="133" t="s">
        <v>552</v>
      </c>
      <c r="B7" s="138"/>
      <c r="C7" s="139"/>
      <c r="D7" s="140">
        <v>46719</v>
      </c>
      <c r="E7" s="141"/>
      <c r="F7" s="142">
        <v>46440</v>
      </c>
      <c r="G7" s="143"/>
      <c r="H7" s="144"/>
    </row>
    <row r="8" spans="1:8" x14ac:dyDescent="0.15">
      <c r="A8" s="145"/>
      <c r="B8" s="146"/>
      <c r="C8" s="147"/>
      <c r="D8" s="148">
        <v>27032</v>
      </c>
      <c r="E8" s="149"/>
      <c r="F8" s="150">
        <v>27658</v>
      </c>
      <c r="G8" s="151"/>
      <c r="H8" s="152"/>
    </row>
    <row r="9" spans="1:8" x14ac:dyDescent="0.15">
      <c r="A9" s="133" t="s">
        <v>553</v>
      </c>
      <c r="B9" s="138"/>
      <c r="C9" s="139"/>
      <c r="D9" s="140">
        <v>44762</v>
      </c>
      <c r="E9" s="141"/>
      <c r="F9" s="142">
        <v>63257</v>
      </c>
      <c r="G9" s="143"/>
      <c r="H9" s="144"/>
    </row>
    <row r="10" spans="1:8" x14ac:dyDescent="0.15">
      <c r="A10" s="145"/>
      <c r="B10" s="146"/>
      <c r="C10" s="147"/>
      <c r="D10" s="148">
        <v>17240</v>
      </c>
      <c r="E10" s="149"/>
      <c r="F10" s="150">
        <v>27259</v>
      </c>
      <c r="G10" s="151"/>
      <c r="H10" s="152"/>
    </row>
    <row r="11" spans="1:8" x14ac:dyDescent="0.15">
      <c r="A11" s="133" t="s">
        <v>554</v>
      </c>
      <c r="B11" s="138"/>
      <c r="C11" s="139"/>
      <c r="D11" s="140">
        <v>42404</v>
      </c>
      <c r="E11" s="141"/>
      <c r="F11" s="142">
        <v>52308</v>
      </c>
      <c r="G11" s="143"/>
      <c r="H11" s="144"/>
    </row>
    <row r="12" spans="1:8" x14ac:dyDescent="0.15">
      <c r="A12" s="145"/>
      <c r="B12" s="146"/>
      <c r="C12" s="153"/>
      <c r="D12" s="148">
        <v>22869</v>
      </c>
      <c r="E12" s="149"/>
      <c r="F12" s="150">
        <v>28695</v>
      </c>
      <c r="G12" s="151"/>
      <c r="H12" s="152"/>
    </row>
    <row r="13" spans="1:8" x14ac:dyDescent="0.15">
      <c r="A13" s="133"/>
      <c r="B13" s="138"/>
      <c r="C13" s="154"/>
      <c r="D13" s="155">
        <v>58188</v>
      </c>
      <c r="E13" s="156"/>
      <c r="F13" s="157">
        <v>58182</v>
      </c>
      <c r="G13" s="158"/>
      <c r="H13" s="144"/>
    </row>
    <row r="14" spans="1:8" x14ac:dyDescent="0.15">
      <c r="A14" s="145"/>
      <c r="B14" s="146"/>
      <c r="C14" s="147"/>
      <c r="D14" s="148">
        <v>31505</v>
      </c>
      <c r="E14" s="149"/>
      <c r="F14" s="150">
        <v>32385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1.24</v>
      </c>
      <c r="C19" s="159">
        <f>ROUND(VALUE(SUBSTITUTE(実質収支比率等に係る経年分析!G$48,"▲","-")),2)</f>
        <v>3.83</v>
      </c>
      <c r="D19" s="159">
        <f>ROUND(VALUE(SUBSTITUTE(実質収支比率等に係る経年分析!H$48,"▲","-")),2)</f>
        <v>4.6100000000000003</v>
      </c>
      <c r="E19" s="159">
        <f>ROUND(VALUE(SUBSTITUTE(実質収支比率等に係る経年分析!I$48,"▲","-")),2)</f>
        <v>3.49</v>
      </c>
      <c r="F19" s="159">
        <f>ROUND(VALUE(SUBSTITUTE(実質収支比率等に係る経年分析!J$48,"▲","-")),2)</f>
        <v>3.33</v>
      </c>
    </row>
    <row r="20" spans="1:11" x14ac:dyDescent="0.15">
      <c r="A20" s="159" t="s">
        <v>48</v>
      </c>
      <c r="B20" s="159">
        <f>ROUND(VALUE(SUBSTITUTE(実質収支比率等に係る経年分析!F$47,"▲","-")),2)</f>
        <v>15.99</v>
      </c>
      <c r="C20" s="159">
        <f>ROUND(VALUE(SUBSTITUTE(実質収支比率等に係る経年分析!G$47,"▲","-")),2)</f>
        <v>16.23</v>
      </c>
      <c r="D20" s="159">
        <f>ROUND(VALUE(SUBSTITUTE(実質収支比率等に係る経年分析!H$47,"▲","-")),2)</f>
        <v>16.62</v>
      </c>
      <c r="E20" s="159">
        <f>ROUND(VALUE(SUBSTITUTE(実質収支比率等に係る経年分析!I$47,"▲","-")),2)</f>
        <v>16.989999999999998</v>
      </c>
      <c r="F20" s="159">
        <f>ROUND(VALUE(SUBSTITUTE(実質収支比率等に係る経年分析!J$47,"▲","-")),2)</f>
        <v>17.21</v>
      </c>
    </row>
    <row r="21" spans="1:11" x14ac:dyDescent="0.15">
      <c r="A21" s="159" t="s">
        <v>49</v>
      </c>
      <c r="B21" s="159">
        <f>IF(ISNUMBER(VALUE(SUBSTITUTE(実質収支比率等に係る経年分析!F$49,"▲","-"))),ROUND(VALUE(SUBSTITUTE(実質収支比率等に係る経年分析!F$49,"▲","-")),2),NA())</f>
        <v>7.78</v>
      </c>
      <c r="C21" s="159">
        <f>IF(ISNUMBER(VALUE(SUBSTITUTE(実質収支比率等に係る経年分析!G$49,"▲","-"))),ROUND(VALUE(SUBSTITUTE(実質収支比率等に係る経年分析!G$49,"▲","-")),2),NA())</f>
        <v>7.67</v>
      </c>
      <c r="D21" s="159">
        <f>IF(ISNUMBER(VALUE(SUBSTITUTE(実質収支比率等に係る経年分析!H$49,"▲","-"))),ROUND(VALUE(SUBSTITUTE(実質収支比率等に係る経年分析!H$49,"▲","-")),2),NA())</f>
        <v>1.88</v>
      </c>
      <c r="E21" s="159">
        <f>IF(ISNUMBER(VALUE(SUBSTITUTE(実質収支比率等に係る経年分析!I$49,"▲","-"))),ROUND(VALUE(SUBSTITUTE(実質収支比率等に係る経年分析!I$49,"▲","-")),2),NA())</f>
        <v>3.4</v>
      </c>
      <c r="F21" s="159">
        <f>IF(ISNUMBER(VALUE(SUBSTITUTE(実質収支比率等に係る経年分析!J$49,"▲","-"))),ROUND(VALUE(SUBSTITUTE(実質収支比率等に係る経年分析!J$49,"▲","-")),2),NA())</f>
        <v>4.63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1.82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休日急患診療所特別会計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0.67</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0.92</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6653</v>
      </c>
      <c r="E42" s="161"/>
      <c r="F42" s="161"/>
      <c r="G42" s="161">
        <f>'実質公債費比率（分子）の構造'!L$52</f>
        <v>6404</v>
      </c>
      <c r="H42" s="161"/>
      <c r="I42" s="161"/>
      <c r="J42" s="161">
        <f>'実質公債費比率（分子）の構造'!M$52</f>
        <v>5957</v>
      </c>
      <c r="K42" s="161"/>
      <c r="L42" s="161"/>
      <c r="M42" s="161">
        <f>'実質公債費比率（分子）の構造'!N$52</f>
        <v>6593</v>
      </c>
      <c r="N42" s="161"/>
      <c r="O42" s="161"/>
      <c r="P42" s="161">
        <f>'実質公債費比率（分子）の構造'!O$52</f>
        <v>6673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696</v>
      </c>
      <c r="C44" s="161"/>
      <c r="D44" s="161"/>
      <c r="E44" s="161">
        <f>'実質公債費比率（分子）の構造'!L$50</f>
        <v>108</v>
      </c>
      <c r="F44" s="161"/>
      <c r="G44" s="161"/>
      <c r="H44" s="161">
        <f>'実質公債費比率（分子）の構造'!M$50</f>
        <v>94</v>
      </c>
      <c r="I44" s="161"/>
      <c r="J44" s="161"/>
      <c r="K44" s="161">
        <f>'実質公債費比率（分子）の構造'!N$50</f>
        <v>82</v>
      </c>
      <c r="L44" s="161"/>
      <c r="M44" s="161"/>
      <c r="N44" s="161">
        <f>'実質公債費比率（分子）の構造'!O$50</f>
        <v>67</v>
      </c>
      <c r="O44" s="161"/>
      <c r="P44" s="161"/>
    </row>
    <row r="45" spans="1:16" x14ac:dyDescent="0.15">
      <c r="A45" s="161" t="s">
        <v>59</v>
      </c>
      <c r="B45" s="161">
        <f>'実質公債費比率（分子）の構造'!K$49</f>
        <v>432</v>
      </c>
      <c r="C45" s="161"/>
      <c r="D45" s="161"/>
      <c r="E45" s="161">
        <f>'実質公債費比率（分子）の構造'!L$49</f>
        <v>578</v>
      </c>
      <c r="F45" s="161"/>
      <c r="G45" s="161"/>
      <c r="H45" s="161">
        <f>'実質公債費比率（分子）の構造'!M$49</f>
        <v>160</v>
      </c>
      <c r="I45" s="161"/>
      <c r="J45" s="161"/>
      <c r="K45" s="161">
        <f>'実質公債費比率（分子）の構造'!N$49</f>
        <v>161</v>
      </c>
      <c r="L45" s="161"/>
      <c r="M45" s="161"/>
      <c r="N45" s="161">
        <f>'実質公債費比率（分子）の構造'!O$49</f>
        <v>202</v>
      </c>
      <c r="O45" s="161"/>
      <c r="P45" s="161"/>
    </row>
    <row r="46" spans="1:16" x14ac:dyDescent="0.15">
      <c r="A46" s="161" t="s">
        <v>60</v>
      </c>
      <c r="B46" s="161">
        <f>'実質公債費比率（分子）の構造'!K$48</f>
        <v>2774</v>
      </c>
      <c r="C46" s="161"/>
      <c r="D46" s="161"/>
      <c r="E46" s="161">
        <f>'実質公債費比率（分子）の構造'!L$48</f>
        <v>2759</v>
      </c>
      <c r="F46" s="161"/>
      <c r="G46" s="161"/>
      <c r="H46" s="161">
        <f>'実質公債費比率（分子）の構造'!M$48</f>
        <v>2809</v>
      </c>
      <c r="I46" s="161"/>
      <c r="J46" s="161"/>
      <c r="K46" s="161">
        <f>'実質公債費比率（分子）の構造'!N$48</f>
        <v>2776</v>
      </c>
      <c r="L46" s="161"/>
      <c r="M46" s="161"/>
      <c r="N46" s="161">
        <f>'実質公債費比率（分子）の構造'!O$48</f>
        <v>3010</v>
      </c>
      <c r="O46" s="161"/>
      <c r="P46" s="161"/>
    </row>
    <row r="47" spans="1:16" x14ac:dyDescent="0.15">
      <c r="A47" s="161" t="s">
        <v>61</v>
      </c>
      <c r="B47" s="161">
        <f>'実質公債費比率（分子）の構造'!K$47</f>
        <v>48</v>
      </c>
      <c r="C47" s="161"/>
      <c r="D47" s="161"/>
      <c r="E47" s="161">
        <f>'実質公債費比率（分子）の構造'!L$47</f>
        <v>48</v>
      </c>
      <c r="F47" s="161"/>
      <c r="G47" s="161"/>
      <c r="H47" s="161">
        <f>'実質公債費比率（分子）の構造'!M$47</f>
        <v>36</v>
      </c>
      <c r="I47" s="161"/>
      <c r="J47" s="161"/>
      <c r="K47" s="161">
        <f>'実質公債費比率（分子）の構造'!N$47</f>
        <v>36</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6021</v>
      </c>
      <c r="C49" s="161"/>
      <c r="D49" s="161"/>
      <c r="E49" s="161">
        <f>'実質公債費比率（分子）の構造'!L$45</f>
        <v>5458</v>
      </c>
      <c r="F49" s="161"/>
      <c r="G49" s="161"/>
      <c r="H49" s="161">
        <f>'実質公債費比率（分子）の構造'!M$45</f>
        <v>4789</v>
      </c>
      <c r="I49" s="161"/>
      <c r="J49" s="161"/>
      <c r="K49" s="161">
        <f>'実質公債費比率（分子）の構造'!N$45</f>
        <v>4520</v>
      </c>
      <c r="L49" s="161"/>
      <c r="M49" s="161"/>
      <c r="N49" s="161">
        <f>'実質公債費比率（分子）の構造'!O$45</f>
        <v>4354</v>
      </c>
      <c r="O49" s="161"/>
      <c r="P49" s="161"/>
    </row>
    <row r="50" spans="1:16" x14ac:dyDescent="0.15">
      <c r="A50" s="161" t="s">
        <v>64</v>
      </c>
      <c r="B50" s="161" t="e">
        <f>NA()</f>
        <v>#N/A</v>
      </c>
      <c r="C50" s="161">
        <f>IF(ISNUMBER('実質公債費比率（分子）の構造'!K$53),'実質公債費比率（分子）の構造'!K$53,NA())</f>
        <v>3318</v>
      </c>
      <c r="D50" s="161" t="e">
        <f>NA()</f>
        <v>#N/A</v>
      </c>
      <c r="E50" s="161" t="e">
        <f>NA()</f>
        <v>#N/A</v>
      </c>
      <c r="F50" s="161">
        <f>IF(ISNUMBER('実質公債費比率（分子）の構造'!L$53),'実質公債費比率（分子）の構造'!L$53,NA())</f>
        <v>2547</v>
      </c>
      <c r="G50" s="161" t="e">
        <f>NA()</f>
        <v>#N/A</v>
      </c>
      <c r="H50" s="161" t="e">
        <f>NA()</f>
        <v>#N/A</v>
      </c>
      <c r="I50" s="161">
        <f>IF(ISNUMBER('実質公債費比率（分子）の構造'!M$53),'実質公債費比率（分子）の構造'!M$53,NA())</f>
        <v>1931</v>
      </c>
      <c r="J50" s="161" t="e">
        <f>NA()</f>
        <v>#N/A</v>
      </c>
      <c r="K50" s="161" t="e">
        <f>NA()</f>
        <v>#N/A</v>
      </c>
      <c r="L50" s="161">
        <f>IF(ISNUMBER('実質公債費比率（分子）の構造'!N$53),'実質公債費比率（分子）の構造'!N$53,NA())</f>
        <v>982</v>
      </c>
      <c r="M50" s="161" t="e">
        <f>NA()</f>
        <v>#N/A</v>
      </c>
      <c r="N50" s="161" t="e">
        <f>NA()</f>
        <v>#N/A</v>
      </c>
      <c r="O50" s="161">
        <f>IF(ISNUMBER('実質公債費比率（分子）の構造'!O$53),'実質公債費比率（分子）の構造'!O$53,NA())</f>
        <v>960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78404</v>
      </c>
      <c r="E56" s="160"/>
      <c r="F56" s="160"/>
      <c r="G56" s="160">
        <f>'将来負担比率（分子）の構造'!J$52</f>
        <v>76404</v>
      </c>
      <c r="H56" s="160"/>
      <c r="I56" s="160"/>
      <c r="J56" s="160">
        <f>'将来負担比率（分子）の構造'!K$52</f>
        <v>75798</v>
      </c>
      <c r="K56" s="160"/>
      <c r="L56" s="160"/>
      <c r="M56" s="160">
        <f>'将来負担比率（分子）の構造'!L$52</f>
        <v>73946</v>
      </c>
      <c r="N56" s="160"/>
      <c r="O56" s="160"/>
      <c r="P56" s="160">
        <f>'将来負担比率（分子）の構造'!M$52</f>
        <v>71568</v>
      </c>
    </row>
    <row r="57" spans="1:16" x14ac:dyDescent="0.15">
      <c r="A57" s="160" t="s">
        <v>35</v>
      </c>
      <c r="B57" s="160"/>
      <c r="C57" s="160"/>
      <c r="D57" s="160">
        <f>'将来負担比率（分子）の構造'!I$51</f>
        <v>7618</v>
      </c>
      <c r="E57" s="160"/>
      <c r="F57" s="160"/>
      <c r="G57" s="160">
        <f>'将来負担比率（分子）の構造'!J$51</f>
        <v>10299</v>
      </c>
      <c r="H57" s="160"/>
      <c r="I57" s="160"/>
      <c r="J57" s="160">
        <f>'将来負担比率（分子）の構造'!K$51</f>
        <v>10896</v>
      </c>
      <c r="K57" s="160"/>
      <c r="L57" s="160"/>
      <c r="M57" s="160">
        <f>'将来負担比率（分子）の構造'!L$51</f>
        <v>8480</v>
      </c>
      <c r="N57" s="160"/>
      <c r="O57" s="160"/>
      <c r="P57" s="160">
        <f>'将来負担比率（分子）の構造'!M$51</f>
        <v>9615</v>
      </c>
    </row>
    <row r="58" spans="1:16" x14ac:dyDescent="0.15">
      <c r="A58" s="160" t="s">
        <v>34</v>
      </c>
      <c r="B58" s="160"/>
      <c r="C58" s="160"/>
      <c r="D58" s="160">
        <f>'将来負担比率（分子）の構造'!I$50</f>
        <v>27655</v>
      </c>
      <c r="E58" s="160"/>
      <c r="F58" s="160"/>
      <c r="G58" s="160">
        <f>'将来負担比率（分子）の構造'!J$50</f>
        <v>28771</v>
      </c>
      <c r="H58" s="160"/>
      <c r="I58" s="160"/>
      <c r="J58" s="160">
        <f>'将来負担比率（分子）の構造'!K$50</f>
        <v>32541</v>
      </c>
      <c r="K58" s="160"/>
      <c r="L58" s="160"/>
      <c r="M58" s="160">
        <f>'将来負担比率（分子）の構造'!L$50</f>
        <v>34468</v>
      </c>
      <c r="N58" s="160"/>
      <c r="O58" s="160"/>
      <c r="P58" s="160">
        <f>'将来負担比率（分子）の構造'!M$50</f>
        <v>34116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13</v>
      </c>
      <c r="C61" s="160"/>
      <c r="D61" s="160"/>
      <c r="E61" s="160">
        <f>'将来負担比率（分子）の構造'!J$46</f>
        <v>9</v>
      </c>
      <c r="F61" s="160"/>
      <c r="G61" s="160"/>
      <c r="H61" s="160">
        <f>'将来負担比率（分子）の構造'!K$46</f>
        <v>7</v>
      </c>
      <c r="I61" s="160"/>
      <c r="J61" s="160"/>
      <c r="K61" s="160">
        <f>'将来負担比率（分子）の構造'!L$46</f>
        <v>6</v>
      </c>
      <c r="L61" s="160"/>
      <c r="M61" s="160"/>
      <c r="N61" s="160">
        <f>'将来負担比率（分子）の構造'!M$46</f>
        <v>5</v>
      </c>
      <c r="O61" s="160"/>
      <c r="P61" s="160"/>
    </row>
    <row r="62" spans="1:16" x14ac:dyDescent="0.15">
      <c r="A62" s="160" t="s">
        <v>28</v>
      </c>
      <c r="B62" s="160">
        <f>'将来負担比率（分子）の構造'!I$45</f>
        <v>7503</v>
      </c>
      <c r="C62" s="160"/>
      <c r="D62" s="160"/>
      <c r="E62" s="160">
        <f>'将来負担比率（分子）の構造'!J$45</f>
        <v>6874</v>
      </c>
      <c r="F62" s="160"/>
      <c r="G62" s="160"/>
      <c r="H62" s="160">
        <f>'将来負担比率（分子）の構造'!K$45</f>
        <v>6942</v>
      </c>
      <c r="I62" s="160"/>
      <c r="J62" s="160"/>
      <c r="K62" s="160">
        <f>'将来負担比率（分子）の構造'!L$45</f>
        <v>7080</v>
      </c>
      <c r="L62" s="160"/>
      <c r="M62" s="160"/>
      <c r="N62" s="160">
        <f>'将来負担比率（分子）の構造'!M$45</f>
        <v>7095</v>
      </c>
      <c r="O62" s="160"/>
      <c r="P62" s="160"/>
    </row>
    <row r="63" spans="1:16" x14ac:dyDescent="0.15">
      <c r="A63" s="160" t="s">
        <v>27</v>
      </c>
      <c r="B63" s="160">
        <f>'将来負担比率（分子）の構造'!I$44</f>
        <v>1828</v>
      </c>
      <c r="C63" s="160"/>
      <c r="D63" s="160"/>
      <c r="E63" s="160">
        <f>'将来負担比率（分子）の構造'!J$44</f>
        <v>1820</v>
      </c>
      <c r="F63" s="160"/>
      <c r="G63" s="160"/>
      <c r="H63" s="160">
        <f>'将来負担比率（分子）の構造'!K$44</f>
        <v>1842</v>
      </c>
      <c r="I63" s="160"/>
      <c r="J63" s="160"/>
      <c r="K63" s="160">
        <f>'将来負担比率（分子）の構造'!L$44</f>
        <v>1950</v>
      </c>
      <c r="L63" s="160"/>
      <c r="M63" s="160"/>
      <c r="N63" s="160">
        <f>'将来負担比率（分子）の構造'!M$44</f>
        <v>2755</v>
      </c>
      <c r="O63" s="160"/>
      <c r="P63" s="160"/>
    </row>
    <row r="64" spans="1:16" x14ac:dyDescent="0.15">
      <c r="A64" s="160" t="s">
        <v>26</v>
      </c>
      <c r="B64" s="160">
        <f>'将来負担比率（分子）の構造'!I$43</f>
        <v>34181</v>
      </c>
      <c r="C64" s="160"/>
      <c r="D64" s="160"/>
      <c r="E64" s="160">
        <f>'将来負担比率（分子）の構造'!J$43</f>
        <v>34183</v>
      </c>
      <c r="F64" s="160"/>
      <c r="G64" s="160"/>
      <c r="H64" s="160">
        <f>'将来負担比率（分子）の構造'!K$43</f>
        <v>38278</v>
      </c>
      <c r="I64" s="160"/>
      <c r="J64" s="160"/>
      <c r="K64" s="160">
        <f>'将来負担比率（分子）の構造'!L$43</f>
        <v>39046</v>
      </c>
      <c r="L64" s="160"/>
      <c r="M64" s="160"/>
      <c r="N64" s="160">
        <f>'将来負担比率（分子）の構造'!M$43</f>
        <v>40291</v>
      </c>
      <c r="O64" s="160"/>
      <c r="P64" s="160"/>
    </row>
    <row r="65" spans="1:16" x14ac:dyDescent="0.15">
      <c r="A65" s="160" t="s">
        <v>25</v>
      </c>
      <c r="B65" s="160">
        <f>'将来負担比率（分子）の構造'!I$42</f>
        <v>578</v>
      </c>
      <c r="C65" s="160"/>
      <c r="D65" s="160"/>
      <c r="E65" s="160">
        <f>'将来負担比率（分子）の構造'!J$42</f>
        <v>472</v>
      </c>
      <c r="F65" s="160"/>
      <c r="G65" s="160"/>
      <c r="H65" s="160">
        <f>'将来負担比率（分子）の構造'!K$42</f>
        <v>378</v>
      </c>
      <c r="I65" s="160"/>
      <c r="J65" s="160"/>
      <c r="K65" s="160">
        <f>'将来負担比率（分子）の構造'!L$42</f>
        <v>296</v>
      </c>
      <c r="L65" s="160"/>
      <c r="M65" s="160"/>
      <c r="N65" s="160">
        <f>'将来負担比率（分子）の構造'!M$42</f>
        <v>238</v>
      </c>
      <c r="O65" s="160"/>
      <c r="P65" s="160"/>
    </row>
    <row r="66" spans="1:16" x14ac:dyDescent="0.15">
      <c r="A66" s="160" t="s">
        <v>24</v>
      </c>
      <c r="B66" s="160">
        <f>'将来負担比率（分子）の構造'!I$41</f>
        <v>51578</v>
      </c>
      <c r="C66" s="160"/>
      <c r="D66" s="160"/>
      <c r="E66" s="160">
        <f>'将来負担比率（分子）の構造'!J$41</f>
        <v>50572</v>
      </c>
      <c r="F66" s="160"/>
      <c r="G66" s="160"/>
      <c r="H66" s="160">
        <f>'将来負担比率（分子）の構造'!K$41</f>
        <v>49890</v>
      </c>
      <c r="I66" s="160"/>
      <c r="J66" s="160"/>
      <c r="K66" s="160">
        <f>'将来負担比率（分子）の構造'!L$41</f>
        <v>46845</v>
      </c>
      <c r="L66" s="160"/>
      <c r="M66" s="160"/>
      <c r="N66" s="160">
        <f>'将来負担比率（分子）の構造'!M$41</f>
        <v>44917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5846</v>
      </c>
      <c r="C72" s="164">
        <f>基金残高に係る経年分析!G55</f>
        <v>5847</v>
      </c>
      <c r="D72" s="164">
        <f>基金残高に係る経年分析!H55</f>
        <v>5861</v>
      </c>
    </row>
    <row r="73" spans="1:16" x14ac:dyDescent="0.15">
      <c r="A73" s="163" t="s">
        <v>71</v>
      </c>
      <c r="B73" s="164">
        <f>基金残高に係る経年分析!F56</f>
        <v>12215</v>
      </c>
      <c r="C73" s="164">
        <f>基金残高に係る経年分析!G56</f>
        <v>11818</v>
      </c>
      <c r="D73" s="164">
        <f>基金残高に係る経年分析!H56</f>
        <v>10206</v>
      </c>
    </row>
    <row r="74" spans="1:16" x14ac:dyDescent="0.15">
      <c r="A74" s="163" t="s">
        <v>72</v>
      </c>
      <c r="B74" s="164">
        <f>基金残高に係る経年分析!F57</f>
        <v>17515</v>
      </c>
      <c r="C74" s="164">
        <f>基金残高に係る経年分析!G57</f>
        <v>19777</v>
      </c>
      <c r="D74" s="164">
        <f>基金残高に係る経年分析!H57</f>
        <v>20701</v>
      </c>
    </row>
  </sheetData>
  <sheetProtection algorithmName="SHA-512" hashValue="pqhzRQixRSD594ANeyTkoE862twlyLm5R+585Dte+0yM1A53bn/cMDbb99dpaoEHbD82d2cWj5JsnqNOvkSbpA==" saltValue="YloRnSBd+tyU9f8eOcH9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16856091</v>
      </c>
      <c r="S5" s="707"/>
      <c r="T5" s="707"/>
      <c r="U5" s="707"/>
      <c r="V5" s="707"/>
      <c r="W5" s="707"/>
      <c r="X5" s="707"/>
      <c r="Y5" s="753"/>
      <c r="Z5" s="771">
        <v>29.8</v>
      </c>
      <c r="AA5" s="771"/>
      <c r="AB5" s="771"/>
      <c r="AC5" s="771"/>
      <c r="AD5" s="772">
        <v>16131622</v>
      </c>
      <c r="AE5" s="772"/>
      <c r="AF5" s="772"/>
      <c r="AG5" s="772"/>
      <c r="AH5" s="772"/>
      <c r="AI5" s="772"/>
      <c r="AJ5" s="772"/>
      <c r="AK5" s="772"/>
      <c r="AL5" s="754">
        <v>49.3</v>
      </c>
      <c r="AM5" s="723"/>
      <c r="AN5" s="723"/>
      <c r="AO5" s="755"/>
      <c r="AP5" s="740" t="s">
        <v>221</v>
      </c>
      <c r="AQ5" s="741"/>
      <c r="AR5" s="741"/>
      <c r="AS5" s="741"/>
      <c r="AT5" s="741"/>
      <c r="AU5" s="741"/>
      <c r="AV5" s="741"/>
      <c r="AW5" s="741"/>
      <c r="AX5" s="741"/>
      <c r="AY5" s="741"/>
      <c r="AZ5" s="741"/>
      <c r="BA5" s="741"/>
      <c r="BB5" s="741"/>
      <c r="BC5" s="741"/>
      <c r="BD5" s="741"/>
      <c r="BE5" s="741"/>
      <c r="BF5" s="742"/>
      <c r="BG5" s="641">
        <v>16090634</v>
      </c>
      <c r="BH5" s="644"/>
      <c r="BI5" s="644"/>
      <c r="BJ5" s="644"/>
      <c r="BK5" s="644"/>
      <c r="BL5" s="644"/>
      <c r="BM5" s="644"/>
      <c r="BN5" s="645"/>
      <c r="BO5" s="703">
        <v>95.5</v>
      </c>
      <c r="BP5" s="703"/>
      <c r="BQ5" s="703"/>
      <c r="BR5" s="703"/>
      <c r="BS5" s="704">
        <v>183137</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418310</v>
      </c>
      <c r="S6" s="644"/>
      <c r="T6" s="644"/>
      <c r="U6" s="644"/>
      <c r="V6" s="644"/>
      <c r="W6" s="644"/>
      <c r="X6" s="644"/>
      <c r="Y6" s="645"/>
      <c r="Z6" s="703">
        <v>0.7</v>
      </c>
      <c r="AA6" s="703"/>
      <c r="AB6" s="703"/>
      <c r="AC6" s="703"/>
      <c r="AD6" s="704">
        <v>418310</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16090634</v>
      </c>
      <c r="BH6" s="644"/>
      <c r="BI6" s="644"/>
      <c r="BJ6" s="644"/>
      <c r="BK6" s="644"/>
      <c r="BL6" s="644"/>
      <c r="BM6" s="644"/>
      <c r="BN6" s="645"/>
      <c r="BO6" s="703">
        <v>95.5</v>
      </c>
      <c r="BP6" s="703"/>
      <c r="BQ6" s="703"/>
      <c r="BR6" s="703"/>
      <c r="BS6" s="704">
        <v>183137</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255907</v>
      </c>
      <c r="CS6" s="644"/>
      <c r="CT6" s="644"/>
      <c r="CU6" s="644"/>
      <c r="CV6" s="644"/>
      <c r="CW6" s="644"/>
      <c r="CX6" s="644"/>
      <c r="CY6" s="645"/>
      <c r="CZ6" s="754">
        <v>0.5</v>
      </c>
      <c r="DA6" s="723"/>
      <c r="DB6" s="723"/>
      <c r="DC6" s="757"/>
      <c r="DD6" s="649" t="s">
        <v>124</v>
      </c>
      <c r="DE6" s="644"/>
      <c r="DF6" s="644"/>
      <c r="DG6" s="644"/>
      <c r="DH6" s="644"/>
      <c r="DI6" s="644"/>
      <c r="DJ6" s="644"/>
      <c r="DK6" s="644"/>
      <c r="DL6" s="644"/>
      <c r="DM6" s="644"/>
      <c r="DN6" s="644"/>
      <c r="DO6" s="644"/>
      <c r="DP6" s="645"/>
      <c r="DQ6" s="649">
        <v>255907</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28299</v>
      </c>
      <c r="S7" s="644"/>
      <c r="T7" s="644"/>
      <c r="U7" s="644"/>
      <c r="V7" s="644"/>
      <c r="W7" s="644"/>
      <c r="X7" s="644"/>
      <c r="Y7" s="645"/>
      <c r="Z7" s="703">
        <v>0</v>
      </c>
      <c r="AA7" s="703"/>
      <c r="AB7" s="703"/>
      <c r="AC7" s="703"/>
      <c r="AD7" s="704">
        <v>28299</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6887165</v>
      </c>
      <c r="BH7" s="644"/>
      <c r="BI7" s="644"/>
      <c r="BJ7" s="644"/>
      <c r="BK7" s="644"/>
      <c r="BL7" s="644"/>
      <c r="BM7" s="644"/>
      <c r="BN7" s="645"/>
      <c r="BO7" s="703">
        <v>40.9</v>
      </c>
      <c r="BP7" s="703"/>
      <c r="BQ7" s="703"/>
      <c r="BR7" s="703"/>
      <c r="BS7" s="704">
        <v>183137</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6993643</v>
      </c>
      <c r="CS7" s="644"/>
      <c r="CT7" s="644"/>
      <c r="CU7" s="644"/>
      <c r="CV7" s="644"/>
      <c r="CW7" s="644"/>
      <c r="CX7" s="644"/>
      <c r="CY7" s="645"/>
      <c r="CZ7" s="703">
        <v>12.9</v>
      </c>
      <c r="DA7" s="703"/>
      <c r="DB7" s="703"/>
      <c r="DC7" s="703"/>
      <c r="DD7" s="649">
        <v>391972</v>
      </c>
      <c r="DE7" s="644"/>
      <c r="DF7" s="644"/>
      <c r="DG7" s="644"/>
      <c r="DH7" s="644"/>
      <c r="DI7" s="644"/>
      <c r="DJ7" s="644"/>
      <c r="DK7" s="644"/>
      <c r="DL7" s="644"/>
      <c r="DM7" s="644"/>
      <c r="DN7" s="644"/>
      <c r="DO7" s="644"/>
      <c r="DP7" s="645"/>
      <c r="DQ7" s="649">
        <v>6086538</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68618</v>
      </c>
      <c r="S8" s="644"/>
      <c r="T8" s="644"/>
      <c r="U8" s="644"/>
      <c r="V8" s="644"/>
      <c r="W8" s="644"/>
      <c r="X8" s="644"/>
      <c r="Y8" s="645"/>
      <c r="Z8" s="703">
        <v>0.1</v>
      </c>
      <c r="AA8" s="703"/>
      <c r="AB8" s="703"/>
      <c r="AC8" s="703"/>
      <c r="AD8" s="704">
        <v>68618</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207355</v>
      </c>
      <c r="BH8" s="644"/>
      <c r="BI8" s="644"/>
      <c r="BJ8" s="644"/>
      <c r="BK8" s="644"/>
      <c r="BL8" s="644"/>
      <c r="BM8" s="644"/>
      <c r="BN8" s="645"/>
      <c r="BO8" s="703">
        <v>1.2</v>
      </c>
      <c r="BP8" s="703"/>
      <c r="BQ8" s="703"/>
      <c r="BR8" s="703"/>
      <c r="BS8" s="649" t="s">
        <v>124</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18863092</v>
      </c>
      <c r="CS8" s="644"/>
      <c r="CT8" s="644"/>
      <c r="CU8" s="644"/>
      <c r="CV8" s="644"/>
      <c r="CW8" s="644"/>
      <c r="CX8" s="644"/>
      <c r="CY8" s="645"/>
      <c r="CZ8" s="703">
        <v>34.799999999999997</v>
      </c>
      <c r="DA8" s="703"/>
      <c r="DB8" s="703"/>
      <c r="DC8" s="703"/>
      <c r="DD8" s="649">
        <v>306360</v>
      </c>
      <c r="DE8" s="644"/>
      <c r="DF8" s="644"/>
      <c r="DG8" s="644"/>
      <c r="DH8" s="644"/>
      <c r="DI8" s="644"/>
      <c r="DJ8" s="644"/>
      <c r="DK8" s="644"/>
      <c r="DL8" s="644"/>
      <c r="DM8" s="644"/>
      <c r="DN8" s="644"/>
      <c r="DO8" s="644"/>
      <c r="DP8" s="645"/>
      <c r="DQ8" s="649">
        <v>10142761</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83079</v>
      </c>
      <c r="S9" s="644"/>
      <c r="T9" s="644"/>
      <c r="U9" s="644"/>
      <c r="V9" s="644"/>
      <c r="W9" s="644"/>
      <c r="X9" s="644"/>
      <c r="Y9" s="645"/>
      <c r="Z9" s="703">
        <v>0.1</v>
      </c>
      <c r="AA9" s="703"/>
      <c r="AB9" s="703"/>
      <c r="AC9" s="703"/>
      <c r="AD9" s="704">
        <v>83079</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5429398</v>
      </c>
      <c r="BH9" s="644"/>
      <c r="BI9" s="644"/>
      <c r="BJ9" s="644"/>
      <c r="BK9" s="644"/>
      <c r="BL9" s="644"/>
      <c r="BM9" s="644"/>
      <c r="BN9" s="645"/>
      <c r="BO9" s="703">
        <v>32.200000000000003</v>
      </c>
      <c r="BP9" s="703"/>
      <c r="BQ9" s="703"/>
      <c r="BR9" s="703"/>
      <c r="BS9" s="649" t="s">
        <v>124</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4456619</v>
      </c>
      <c r="CS9" s="644"/>
      <c r="CT9" s="644"/>
      <c r="CU9" s="644"/>
      <c r="CV9" s="644"/>
      <c r="CW9" s="644"/>
      <c r="CX9" s="644"/>
      <c r="CY9" s="645"/>
      <c r="CZ9" s="703">
        <v>8.1999999999999993</v>
      </c>
      <c r="DA9" s="703"/>
      <c r="DB9" s="703"/>
      <c r="DC9" s="703"/>
      <c r="DD9" s="649">
        <v>34070</v>
      </c>
      <c r="DE9" s="644"/>
      <c r="DF9" s="644"/>
      <c r="DG9" s="644"/>
      <c r="DH9" s="644"/>
      <c r="DI9" s="644"/>
      <c r="DJ9" s="644"/>
      <c r="DK9" s="644"/>
      <c r="DL9" s="644"/>
      <c r="DM9" s="644"/>
      <c r="DN9" s="644"/>
      <c r="DO9" s="644"/>
      <c r="DP9" s="645"/>
      <c r="DQ9" s="649">
        <v>4337834</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298996</v>
      </c>
      <c r="BH10" s="644"/>
      <c r="BI10" s="644"/>
      <c r="BJ10" s="644"/>
      <c r="BK10" s="644"/>
      <c r="BL10" s="644"/>
      <c r="BM10" s="644"/>
      <c r="BN10" s="645"/>
      <c r="BO10" s="703">
        <v>1.8</v>
      </c>
      <c r="BP10" s="703"/>
      <c r="BQ10" s="703"/>
      <c r="BR10" s="703"/>
      <c r="BS10" s="649" t="s">
        <v>124</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33489</v>
      </c>
      <c r="CS10" s="644"/>
      <c r="CT10" s="644"/>
      <c r="CU10" s="644"/>
      <c r="CV10" s="644"/>
      <c r="CW10" s="644"/>
      <c r="CX10" s="644"/>
      <c r="CY10" s="645"/>
      <c r="CZ10" s="703">
        <v>0.1</v>
      </c>
      <c r="DA10" s="703"/>
      <c r="DB10" s="703"/>
      <c r="DC10" s="703"/>
      <c r="DD10" s="649">
        <v>496</v>
      </c>
      <c r="DE10" s="644"/>
      <c r="DF10" s="644"/>
      <c r="DG10" s="644"/>
      <c r="DH10" s="644"/>
      <c r="DI10" s="644"/>
      <c r="DJ10" s="644"/>
      <c r="DK10" s="644"/>
      <c r="DL10" s="644"/>
      <c r="DM10" s="644"/>
      <c r="DN10" s="644"/>
      <c r="DO10" s="644"/>
      <c r="DP10" s="645"/>
      <c r="DQ10" s="649">
        <v>26043</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124</v>
      </c>
      <c r="AE11" s="704"/>
      <c r="AF11" s="704"/>
      <c r="AG11" s="704"/>
      <c r="AH11" s="704"/>
      <c r="AI11" s="704"/>
      <c r="AJ11" s="704"/>
      <c r="AK11" s="704"/>
      <c r="AL11" s="646" t="s">
        <v>124</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951416</v>
      </c>
      <c r="BH11" s="644"/>
      <c r="BI11" s="644"/>
      <c r="BJ11" s="644"/>
      <c r="BK11" s="644"/>
      <c r="BL11" s="644"/>
      <c r="BM11" s="644"/>
      <c r="BN11" s="645"/>
      <c r="BO11" s="703">
        <v>5.6</v>
      </c>
      <c r="BP11" s="703"/>
      <c r="BQ11" s="703"/>
      <c r="BR11" s="703"/>
      <c r="BS11" s="649">
        <v>183137</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2295535</v>
      </c>
      <c r="CS11" s="644"/>
      <c r="CT11" s="644"/>
      <c r="CU11" s="644"/>
      <c r="CV11" s="644"/>
      <c r="CW11" s="644"/>
      <c r="CX11" s="644"/>
      <c r="CY11" s="645"/>
      <c r="CZ11" s="703">
        <v>4.2</v>
      </c>
      <c r="DA11" s="703"/>
      <c r="DB11" s="703"/>
      <c r="DC11" s="703"/>
      <c r="DD11" s="649">
        <v>290465</v>
      </c>
      <c r="DE11" s="644"/>
      <c r="DF11" s="644"/>
      <c r="DG11" s="644"/>
      <c r="DH11" s="644"/>
      <c r="DI11" s="644"/>
      <c r="DJ11" s="644"/>
      <c r="DK11" s="644"/>
      <c r="DL11" s="644"/>
      <c r="DM11" s="644"/>
      <c r="DN11" s="644"/>
      <c r="DO11" s="644"/>
      <c r="DP11" s="645"/>
      <c r="DQ11" s="649">
        <v>1615722</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1964384</v>
      </c>
      <c r="S12" s="644"/>
      <c r="T12" s="644"/>
      <c r="U12" s="644"/>
      <c r="V12" s="644"/>
      <c r="W12" s="644"/>
      <c r="X12" s="644"/>
      <c r="Y12" s="645"/>
      <c r="Z12" s="703">
        <v>3.5</v>
      </c>
      <c r="AA12" s="703"/>
      <c r="AB12" s="703"/>
      <c r="AC12" s="703"/>
      <c r="AD12" s="704">
        <v>1964384</v>
      </c>
      <c r="AE12" s="704"/>
      <c r="AF12" s="704"/>
      <c r="AG12" s="704"/>
      <c r="AH12" s="704"/>
      <c r="AI12" s="704"/>
      <c r="AJ12" s="704"/>
      <c r="AK12" s="704"/>
      <c r="AL12" s="646">
        <v>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8096695</v>
      </c>
      <c r="BH12" s="644"/>
      <c r="BI12" s="644"/>
      <c r="BJ12" s="644"/>
      <c r="BK12" s="644"/>
      <c r="BL12" s="644"/>
      <c r="BM12" s="644"/>
      <c r="BN12" s="645"/>
      <c r="BO12" s="703">
        <v>48</v>
      </c>
      <c r="BP12" s="703"/>
      <c r="BQ12" s="703"/>
      <c r="BR12" s="703"/>
      <c r="BS12" s="649" t="s">
        <v>124</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986057</v>
      </c>
      <c r="CS12" s="644"/>
      <c r="CT12" s="644"/>
      <c r="CU12" s="644"/>
      <c r="CV12" s="644"/>
      <c r="CW12" s="644"/>
      <c r="CX12" s="644"/>
      <c r="CY12" s="645"/>
      <c r="CZ12" s="703">
        <v>1.8</v>
      </c>
      <c r="DA12" s="703"/>
      <c r="DB12" s="703"/>
      <c r="DC12" s="703"/>
      <c r="DD12" s="649">
        <v>120650</v>
      </c>
      <c r="DE12" s="644"/>
      <c r="DF12" s="644"/>
      <c r="DG12" s="644"/>
      <c r="DH12" s="644"/>
      <c r="DI12" s="644"/>
      <c r="DJ12" s="644"/>
      <c r="DK12" s="644"/>
      <c r="DL12" s="644"/>
      <c r="DM12" s="644"/>
      <c r="DN12" s="644"/>
      <c r="DO12" s="644"/>
      <c r="DP12" s="645"/>
      <c r="DQ12" s="649">
        <v>619710</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124</v>
      </c>
      <c r="AA13" s="703"/>
      <c r="AB13" s="703"/>
      <c r="AC13" s="703"/>
      <c r="AD13" s="704" t="s">
        <v>124</v>
      </c>
      <c r="AE13" s="704"/>
      <c r="AF13" s="704"/>
      <c r="AG13" s="704"/>
      <c r="AH13" s="704"/>
      <c r="AI13" s="704"/>
      <c r="AJ13" s="704"/>
      <c r="AK13" s="704"/>
      <c r="AL13" s="646" t="s">
        <v>124</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8083721</v>
      </c>
      <c r="BH13" s="644"/>
      <c r="BI13" s="644"/>
      <c r="BJ13" s="644"/>
      <c r="BK13" s="644"/>
      <c r="BL13" s="644"/>
      <c r="BM13" s="644"/>
      <c r="BN13" s="645"/>
      <c r="BO13" s="703">
        <v>48</v>
      </c>
      <c r="BP13" s="703"/>
      <c r="BQ13" s="703"/>
      <c r="BR13" s="703"/>
      <c r="BS13" s="649" t="s">
        <v>124</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5501652</v>
      </c>
      <c r="CS13" s="644"/>
      <c r="CT13" s="644"/>
      <c r="CU13" s="644"/>
      <c r="CV13" s="644"/>
      <c r="CW13" s="644"/>
      <c r="CX13" s="644"/>
      <c r="CY13" s="645"/>
      <c r="CZ13" s="703">
        <v>10.1</v>
      </c>
      <c r="DA13" s="703"/>
      <c r="DB13" s="703"/>
      <c r="DC13" s="703"/>
      <c r="DD13" s="649">
        <v>2103010</v>
      </c>
      <c r="DE13" s="644"/>
      <c r="DF13" s="644"/>
      <c r="DG13" s="644"/>
      <c r="DH13" s="644"/>
      <c r="DI13" s="644"/>
      <c r="DJ13" s="644"/>
      <c r="DK13" s="644"/>
      <c r="DL13" s="644"/>
      <c r="DM13" s="644"/>
      <c r="DN13" s="644"/>
      <c r="DO13" s="644"/>
      <c r="DP13" s="645"/>
      <c r="DQ13" s="649">
        <v>3805788</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124</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374753</v>
      </c>
      <c r="BH14" s="644"/>
      <c r="BI14" s="644"/>
      <c r="BJ14" s="644"/>
      <c r="BK14" s="644"/>
      <c r="BL14" s="644"/>
      <c r="BM14" s="644"/>
      <c r="BN14" s="645"/>
      <c r="BO14" s="703">
        <v>2.2000000000000002</v>
      </c>
      <c r="BP14" s="703"/>
      <c r="BQ14" s="703"/>
      <c r="BR14" s="703"/>
      <c r="BS14" s="649" t="s">
        <v>251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2298709</v>
      </c>
      <c r="CS14" s="644"/>
      <c r="CT14" s="644"/>
      <c r="CU14" s="644"/>
      <c r="CV14" s="644"/>
      <c r="CW14" s="644"/>
      <c r="CX14" s="644"/>
      <c r="CY14" s="645"/>
      <c r="CZ14" s="703">
        <v>4.2</v>
      </c>
      <c r="DA14" s="703"/>
      <c r="DB14" s="703"/>
      <c r="DC14" s="703"/>
      <c r="DD14" s="649">
        <v>131837</v>
      </c>
      <c r="DE14" s="644"/>
      <c r="DF14" s="644"/>
      <c r="DG14" s="644"/>
      <c r="DH14" s="644"/>
      <c r="DI14" s="644"/>
      <c r="DJ14" s="644"/>
      <c r="DK14" s="644"/>
      <c r="DL14" s="644"/>
      <c r="DM14" s="644"/>
      <c r="DN14" s="644"/>
      <c r="DO14" s="644"/>
      <c r="DP14" s="645"/>
      <c r="DQ14" s="649">
        <v>1928833</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155240</v>
      </c>
      <c r="S15" s="644"/>
      <c r="T15" s="644"/>
      <c r="U15" s="644"/>
      <c r="V15" s="644"/>
      <c r="W15" s="644"/>
      <c r="X15" s="644"/>
      <c r="Y15" s="645"/>
      <c r="Z15" s="703">
        <v>0.3</v>
      </c>
      <c r="AA15" s="703"/>
      <c r="AB15" s="703"/>
      <c r="AC15" s="703"/>
      <c r="AD15" s="704">
        <v>155240</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732021</v>
      </c>
      <c r="BH15" s="644"/>
      <c r="BI15" s="644"/>
      <c r="BJ15" s="644"/>
      <c r="BK15" s="644"/>
      <c r="BL15" s="644"/>
      <c r="BM15" s="644"/>
      <c r="BN15" s="645"/>
      <c r="BO15" s="703">
        <v>4.3</v>
      </c>
      <c r="BP15" s="703"/>
      <c r="BQ15" s="703"/>
      <c r="BR15" s="703"/>
      <c r="BS15" s="649" t="s">
        <v>124</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6491848</v>
      </c>
      <c r="CS15" s="644"/>
      <c r="CT15" s="644"/>
      <c r="CU15" s="644"/>
      <c r="CV15" s="644"/>
      <c r="CW15" s="644"/>
      <c r="CX15" s="644"/>
      <c r="CY15" s="645"/>
      <c r="CZ15" s="703">
        <v>12</v>
      </c>
      <c r="DA15" s="703"/>
      <c r="DB15" s="703"/>
      <c r="DC15" s="703"/>
      <c r="DD15" s="649">
        <v>1676889</v>
      </c>
      <c r="DE15" s="644"/>
      <c r="DF15" s="644"/>
      <c r="DG15" s="644"/>
      <c r="DH15" s="644"/>
      <c r="DI15" s="644"/>
      <c r="DJ15" s="644"/>
      <c r="DK15" s="644"/>
      <c r="DL15" s="644"/>
      <c r="DM15" s="644"/>
      <c r="DN15" s="644"/>
      <c r="DO15" s="644"/>
      <c r="DP15" s="645"/>
      <c r="DQ15" s="649">
        <v>4638460</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124</v>
      </c>
      <c r="AE16" s="704"/>
      <c r="AF16" s="704"/>
      <c r="AG16" s="704"/>
      <c r="AH16" s="704"/>
      <c r="AI16" s="704"/>
      <c r="AJ16" s="704"/>
      <c r="AK16" s="704"/>
      <c r="AL16" s="646" t="s">
        <v>124</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124998</v>
      </c>
      <c r="CS16" s="644"/>
      <c r="CT16" s="644"/>
      <c r="CU16" s="644"/>
      <c r="CV16" s="644"/>
      <c r="CW16" s="644"/>
      <c r="CX16" s="644"/>
      <c r="CY16" s="645"/>
      <c r="CZ16" s="703">
        <v>0.2</v>
      </c>
      <c r="DA16" s="703"/>
      <c r="DB16" s="703"/>
      <c r="DC16" s="703"/>
      <c r="DD16" s="649" t="s">
        <v>124</v>
      </c>
      <c r="DE16" s="644"/>
      <c r="DF16" s="644"/>
      <c r="DG16" s="644"/>
      <c r="DH16" s="644"/>
      <c r="DI16" s="644"/>
      <c r="DJ16" s="644"/>
      <c r="DK16" s="644"/>
      <c r="DL16" s="644"/>
      <c r="DM16" s="644"/>
      <c r="DN16" s="644"/>
      <c r="DO16" s="644"/>
      <c r="DP16" s="645"/>
      <c r="DQ16" s="649">
        <v>124998</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73418</v>
      </c>
      <c r="S17" s="644"/>
      <c r="T17" s="644"/>
      <c r="U17" s="644"/>
      <c r="V17" s="644"/>
      <c r="W17" s="644"/>
      <c r="X17" s="644"/>
      <c r="Y17" s="645"/>
      <c r="Z17" s="703">
        <v>0.1</v>
      </c>
      <c r="AA17" s="703"/>
      <c r="AB17" s="703"/>
      <c r="AC17" s="703"/>
      <c r="AD17" s="704">
        <v>73418</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5960555</v>
      </c>
      <c r="CS17" s="644"/>
      <c r="CT17" s="644"/>
      <c r="CU17" s="644"/>
      <c r="CV17" s="644"/>
      <c r="CW17" s="644"/>
      <c r="CX17" s="644"/>
      <c r="CY17" s="645"/>
      <c r="CZ17" s="703">
        <v>11</v>
      </c>
      <c r="DA17" s="703"/>
      <c r="DB17" s="703"/>
      <c r="DC17" s="703"/>
      <c r="DD17" s="649" t="s">
        <v>124</v>
      </c>
      <c r="DE17" s="644"/>
      <c r="DF17" s="644"/>
      <c r="DG17" s="644"/>
      <c r="DH17" s="644"/>
      <c r="DI17" s="644"/>
      <c r="DJ17" s="644"/>
      <c r="DK17" s="644"/>
      <c r="DL17" s="644"/>
      <c r="DM17" s="644"/>
      <c r="DN17" s="644"/>
      <c r="DO17" s="644"/>
      <c r="DP17" s="645"/>
      <c r="DQ17" s="649">
        <v>5949439</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16262389</v>
      </c>
      <c r="S18" s="644"/>
      <c r="T18" s="644"/>
      <c r="U18" s="644"/>
      <c r="V18" s="644"/>
      <c r="W18" s="644"/>
      <c r="X18" s="644"/>
      <c r="Y18" s="645"/>
      <c r="Z18" s="703">
        <v>28.7</v>
      </c>
      <c r="AA18" s="703"/>
      <c r="AB18" s="703"/>
      <c r="AC18" s="703"/>
      <c r="AD18" s="704">
        <v>13665777</v>
      </c>
      <c r="AE18" s="704"/>
      <c r="AF18" s="704"/>
      <c r="AG18" s="704"/>
      <c r="AH18" s="704"/>
      <c r="AI18" s="704"/>
      <c r="AJ18" s="704"/>
      <c r="AK18" s="704"/>
      <c r="AL18" s="646">
        <v>41.8</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251</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13665777</v>
      </c>
      <c r="S19" s="644"/>
      <c r="T19" s="644"/>
      <c r="U19" s="644"/>
      <c r="V19" s="644"/>
      <c r="W19" s="644"/>
      <c r="X19" s="644"/>
      <c r="Y19" s="645"/>
      <c r="Z19" s="703">
        <v>24.1</v>
      </c>
      <c r="AA19" s="703"/>
      <c r="AB19" s="703"/>
      <c r="AC19" s="703"/>
      <c r="AD19" s="704">
        <v>13665777</v>
      </c>
      <c r="AE19" s="704"/>
      <c r="AF19" s="704"/>
      <c r="AG19" s="704"/>
      <c r="AH19" s="704"/>
      <c r="AI19" s="704"/>
      <c r="AJ19" s="704"/>
      <c r="AK19" s="704"/>
      <c r="AL19" s="646">
        <v>41.8</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765457</v>
      </c>
      <c r="BH19" s="644"/>
      <c r="BI19" s="644"/>
      <c r="BJ19" s="644"/>
      <c r="BK19" s="644"/>
      <c r="BL19" s="644"/>
      <c r="BM19" s="644"/>
      <c r="BN19" s="645"/>
      <c r="BO19" s="703">
        <v>4.5</v>
      </c>
      <c r="BP19" s="703"/>
      <c r="BQ19" s="703"/>
      <c r="BR19" s="703"/>
      <c r="BS19" s="649" t="s">
        <v>124</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251</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2596612</v>
      </c>
      <c r="S20" s="644"/>
      <c r="T20" s="644"/>
      <c r="U20" s="644"/>
      <c r="V20" s="644"/>
      <c r="W20" s="644"/>
      <c r="X20" s="644"/>
      <c r="Y20" s="645"/>
      <c r="Z20" s="703">
        <v>4.5999999999999996</v>
      </c>
      <c r="AA20" s="703"/>
      <c r="AB20" s="703"/>
      <c r="AC20" s="703"/>
      <c r="AD20" s="704" t="s">
        <v>124</v>
      </c>
      <c r="AE20" s="704"/>
      <c r="AF20" s="704"/>
      <c r="AG20" s="704"/>
      <c r="AH20" s="704"/>
      <c r="AI20" s="704"/>
      <c r="AJ20" s="704"/>
      <c r="AK20" s="704"/>
      <c r="AL20" s="646" t="s">
        <v>124</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765457</v>
      </c>
      <c r="BH20" s="644"/>
      <c r="BI20" s="644"/>
      <c r="BJ20" s="644"/>
      <c r="BK20" s="644"/>
      <c r="BL20" s="644"/>
      <c r="BM20" s="644"/>
      <c r="BN20" s="645"/>
      <c r="BO20" s="703">
        <v>4.5</v>
      </c>
      <c r="BP20" s="703"/>
      <c r="BQ20" s="703"/>
      <c r="BR20" s="703"/>
      <c r="BS20" s="649" t="s">
        <v>251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54262104</v>
      </c>
      <c r="CS20" s="644"/>
      <c r="CT20" s="644"/>
      <c r="CU20" s="644"/>
      <c r="CV20" s="644"/>
      <c r="CW20" s="644"/>
      <c r="CX20" s="644"/>
      <c r="CY20" s="645"/>
      <c r="CZ20" s="703">
        <v>100</v>
      </c>
      <c r="DA20" s="703"/>
      <c r="DB20" s="703"/>
      <c r="DC20" s="703"/>
      <c r="DD20" s="649">
        <v>5055749</v>
      </c>
      <c r="DE20" s="644"/>
      <c r="DF20" s="644"/>
      <c r="DG20" s="644"/>
      <c r="DH20" s="644"/>
      <c r="DI20" s="644"/>
      <c r="DJ20" s="644"/>
      <c r="DK20" s="644"/>
      <c r="DL20" s="644"/>
      <c r="DM20" s="644"/>
      <c r="DN20" s="644"/>
      <c r="DO20" s="644"/>
      <c r="DP20" s="645"/>
      <c r="DQ20" s="649">
        <v>39532033</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124</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40988</v>
      </c>
      <c r="BH21" s="644"/>
      <c r="BI21" s="644"/>
      <c r="BJ21" s="644"/>
      <c r="BK21" s="644"/>
      <c r="BL21" s="644"/>
      <c r="BM21" s="644"/>
      <c r="BN21" s="645"/>
      <c r="BO21" s="703">
        <v>0.2</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35909828</v>
      </c>
      <c r="S22" s="644"/>
      <c r="T22" s="644"/>
      <c r="U22" s="644"/>
      <c r="V22" s="644"/>
      <c r="W22" s="644"/>
      <c r="X22" s="644"/>
      <c r="Y22" s="645"/>
      <c r="Z22" s="703">
        <v>63.4</v>
      </c>
      <c r="AA22" s="703"/>
      <c r="AB22" s="703"/>
      <c r="AC22" s="703"/>
      <c r="AD22" s="704">
        <v>32588747</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15791</v>
      </c>
      <c r="S23" s="644"/>
      <c r="T23" s="644"/>
      <c r="U23" s="644"/>
      <c r="V23" s="644"/>
      <c r="W23" s="644"/>
      <c r="X23" s="644"/>
      <c r="Y23" s="645"/>
      <c r="Z23" s="703">
        <v>0</v>
      </c>
      <c r="AA23" s="703"/>
      <c r="AB23" s="703"/>
      <c r="AC23" s="703"/>
      <c r="AD23" s="704">
        <v>15791</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724469</v>
      </c>
      <c r="BH23" s="644"/>
      <c r="BI23" s="644"/>
      <c r="BJ23" s="644"/>
      <c r="BK23" s="644"/>
      <c r="BL23" s="644"/>
      <c r="BM23" s="644"/>
      <c r="BN23" s="645"/>
      <c r="BO23" s="703">
        <v>4.3</v>
      </c>
      <c r="BP23" s="703"/>
      <c r="BQ23" s="703"/>
      <c r="BR23" s="703"/>
      <c r="BS23" s="649" t="s">
        <v>124</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406293</v>
      </c>
      <c r="S24" s="644"/>
      <c r="T24" s="644"/>
      <c r="U24" s="644"/>
      <c r="V24" s="644"/>
      <c r="W24" s="644"/>
      <c r="X24" s="644"/>
      <c r="Y24" s="645"/>
      <c r="Z24" s="703">
        <v>0.7</v>
      </c>
      <c r="AA24" s="703"/>
      <c r="AB24" s="703"/>
      <c r="AC24" s="703"/>
      <c r="AD24" s="704" t="s">
        <v>124</v>
      </c>
      <c r="AE24" s="704"/>
      <c r="AF24" s="704"/>
      <c r="AG24" s="704"/>
      <c r="AH24" s="704"/>
      <c r="AI24" s="704"/>
      <c r="AJ24" s="704"/>
      <c r="AK24" s="704"/>
      <c r="AL24" s="646" t="s">
        <v>124</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251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24489601</v>
      </c>
      <c r="CS24" s="707"/>
      <c r="CT24" s="707"/>
      <c r="CU24" s="707"/>
      <c r="CV24" s="707"/>
      <c r="CW24" s="707"/>
      <c r="CX24" s="707"/>
      <c r="CY24" s="753"/>
      <c r="CZ24" s="754">
        <v>45.1</v>
      </c>
      <c r="DA24" s="723"/>
      <c r="DB24" s="723"/>
      <c r="DC24" s="757"/>
      <c r="DD24" s="752">
        <v>16761150</v>
      </c>
      <c r="DE24" s="707"/>
      <c r="DF24" s="707"/>
      <c r="DG24" s="707"/>
      <c r="DH24" s="707"/>
      <c r="DI24" s="707"/>
      <c r="DJ24" s="707"/>
      <c r="DK24" s="753"/>
      <c r="DL24" s="752">
        <v>14806757</v>
      </c>
      <c r="DM24" s="707"/>
      <c r="DN24" s="707"/>
      <c r="DO24" s="707"/>
      <c r="DP24" s="707"/>
      <c r="DQ24" s="707"/>
      <c r="DR24" s="707"/>
      <c r="DS24" s="707"/>
      <c r="DT24" s="707"/>
      <c r="DU24" s="707"/>
      <c r="DV24" s="753"/>
      <c r="DW24" s="754">
        <v>42.8</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574707</v>
      </c>
      <c r="S25" s="644"/>
      <c r="T25" s="644"/>
      <c r="U25" s="644"/>
      <c r="V25" s="644"/>
      <c r="W25" s="644"/>
      <c r="X25" s="644"/>
      <c r="Y25" s="645"/>
      <c r="Z25" s="703">
        <v>1</v>
      </c>
      <c r="AA25" s="703"/>
      <c r="AB25" s="703"/>
      <c r="AC25" s="703"/>
      <c r="AD25" s="704">
        <v>49556</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8091086</v>
      </c>
      <c r="CS25" s="642"/>
      <c r="CT25" s="642"/>
      <c r="CU25" s="642"/>
      <c r="CV25" s="642"/>
      <c r="CW25" s="642"/>
      <c r="CX25" s="642"/>
      <c r="CY25" s="643"/>
      <c r="CZ25" s="646">
        <v>14.9</v>
      </c>
      <c r="DA25" s="675"/>
      <c r="DB25" s="675"/>
      <c r="DC25" s="676"/>
      <c r="DD25" s="649">
        <v>7472212</v>
      </c>
      <c r="DE25" s="642"/>
      <c r="DF25" s="642"/>
      <c r="DG25" s="642"/>
      <c r="DH25" s="642"/>
      <c r="DI25" s="642"/>
      <c r="DJ25" s="642"/>
      <c r="DK25" s="643"/>
      <c r="DL25" s="649">
        <v>7148892</v>
      </c>
      <c r="DM25" s="642"/>
      <c r="DN25" s="642"/>
      <c r="DO25" s="642"/>
      <c r="DP25" s="642"/>
      <c r="DQ25" s="642"/>
      <c r="DR25" s="642"/>
      <c r="DS25" s="642"/>
      <c r="DT25" s="642"/>
      <c r="DU25" s="642"/>
      <c r="DV25" s="643"/>
      <c r="DW25" s="646">
        <v>20.7</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79898</v>
      </c>
      <c r="S26" s="644"/>
      <c r="T26" s="644"/>
      <c r="U26" s="644"/>
      <c r="V26" s="644"/>
      <c r="W26" s="644"/>
      <c r="X26" s="644"/>
      <c r="Y26" s="645"/>
      <c r="Z26" s="703">
        <v>0.1</v>
      </c>
      <c r="AA26" s="703"/>
      <c r="AB26" s="703"/>
      <c r="AC26" s="703"/>
      <c r="AD26" s="704" t="s">
        <v>124</v>
      </c>
      <c r="AE26" s="704"/>
      <c r="AF26" s="704"/>
      <c r="AG26" s="704"/>
      <c r="AH26" s="704"/>
      <c r="AI26" s="704"/>
      <c r="AJ26" s="704"/>
      <c r="AK26" s="704"/>
      <c r="AL26" s="646" t="s">
        <v>124</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5619979</v>
      </c>
      <c r="CS26" s="644"/>
      <c r="CT26" s="644"/>
      <c r="CU26" s="644"/>
      <c r="CV26" s="644"/>
      <c r="CW26" s="644"/>
      <c r="CX26" s="644"/>
      <c r="CY26" s="645"/>
      <c r="CZ26" s="646">
        <v>10.4</v>
      </c>
      <c r="DA26" s="675"/>
      <c r="DB26" s="675"/>
      <c r="DC26" s="676"/>
      <c r="DD26" s="649">
        <v>5121892</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6529317</v>
      </c>
      <c r="S27" s="644"/>
      <c r="T27" s="644"/>
      <c r="U27" s="644"/>
      <c r="V27" s="644"/>
      <c r="W27" s="644"/>
      <c r="X27" s="644"/>
      <c r="Y27" s="645"/>
      <c r="Z27" s="703">
        <v>11.5</v>
      </c>
      <c r="AA27" s="703"/>
      <c r="AB27" s="703"/>
      <c r="AC27" s="703"/>
      <c r="AD27" s="704" t="s">
        <v>124</v>
      </c>
      <c r="AE27" s="704"/>
      <c r="AF27" s="704"/>
      <c r="AG27" s="704"/>
      <c r="AH27" s="704"/>
      <c r="AI27" s="704"/>
      <c r="AJ27" s="704"/>
      <c r="AK27" s="704"/>
      <c r="AL27" s="646" t="s">
        <v>124</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16856091</v>
      </c>
      <c r="BH27" s="644"/>
      <c r="BI27" s="644"/>
      <c r="BJ27" s="644"/>
      <c r="BK27" s="644"/>
      <c r="BL27" s="644"/>
      <c r="BM27" s="644"/>
      <c r="BN27" s="645"/>
      <c r="BO27" s="703">
        <v>100</v>
      </c>
      <c r="BP27" s="703"/>
      <c r="BQ27" s="703"/>
      <c r="BR27" s="703"/>
      <c r="BS27" s="649">
        <v>183137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10470436</v>
      </c>
      <c r="CS27" s="642"/>
      <c r="CT27" s="642"/>
      <c r="CU27" s="642"/>
      <c r="CV27" s="642"/>
      <c r="CW27" s="642"/>
      <c r="CX27" s="642"/>
      <c r="CY27" s="643"/>
      <c r="CZ27" s="646">
        <v>19.3</v>
      </c>
      <c r="DA27" s="675"/>
      <c r="DB27" s="675"/>
      <c r="DC27" s="676"/>
      <c r="DD27" s="649">
        <v>3371975</v>
      </c>
      <c r="DE27" s="642"/>
      <c r="DF27" s="642"/>
      <c r="DG27" s="642"/>
      <c r="DH27" s="642"/>
      <c r="DI27" s="642"/>
      <c r="DJ27" s="642"/>
      <c r="DK27" s="643"/>
      <c r="DL27" s="649">
        <v>3371975</v>
      </c>
      <c r="DM27" s="642"/>
      <c r="DN27" s="642"/>
      <c r="DO27" s="642"/>
      <c r="DP27" s="642"/>
      <c r="DQ27" s="642"/>
      <c r="DR27" s="642"/>
      <c r="DS27" s="642"/>
      <c r="DT27" s="642"/>
      <c r="DU27" s="642"/>
      <c r="DV27" s="643"/>
      <c r="DW27" s="646">
        <v>9.8000000000000007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5928079</v>
      </c>
      <c r="CS28" s="644"/>
      <c r="CT28" s="644"/>
      <c r="CU28" s="644"/>
      <c r="CV28" s="644"/>
      <c r="CW28" s="644"/>
      <c r="CX28" s="644"/>
      <c r="CY28" s="645"/>
      <c r="CZ28" s="646">
        <v>10.9</v>
      </c>
      <c r="DA28" s="675"/>
      <c r="DB28" s="675"/>
      <c r="DC28" s="676"/>
      <c r="DD28" s="649">
        <v>5916963</v>
      </c>
      <c r="DE28" s="644"/>
      <c r="DF28" s="644"/>
      <c r="DG28" s="644"/>
      <c r="DH28" s="644"/>
      <c r="DI28" s="644"/>
      <c r="DJ28" s="644"/>
      <c r="DK28" s="645"/>
      <c r="DL28" s="649">
        <v>4285890</v>
      </c>
      <c r="DM28" s="644"/>
      <c r="DN28" s="644"/>
      <c r="DO28" s="644"/>
      <c r="DP28" s="644"/>
      <c r="DQ28" s="644"/>
      <c r="DR28" s="644"/>
      <c r="DS28" s="644"/>
      <c r="DT28" s="644"/>
      <c r="DU28" s="644"/>
      <c r="DV28" s="645"/>
      <c r="DW28" s="646">
        <v>12.4</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3505538</v>
      </c>
      <c r="S29" s="644"/>
      <c r="T29" s="644"/>
      <c r="U29" s="644"/>
      <c r="V29" s="644"/>
      <c r="W29" s="644"/>
      <c r="X29" s="644"/>
      <c r="Y29" s="645"/>
      <c r="Z29" s="703">
        <v>6.2</v>
      </c>
      <c r="AA29" s="703"/>
      <c r="AB29" s="703"/>
      <c r="AC29" s="703"/>
      <c r="AD29" s="704" t="s">
        <v>251</v>
      </c>
      <c r="AE29" s="704"/>
      <c r="AF29" s="704"/>
      <c r="AG29" s="704"/>
      <c r="AH29" s="704"/>
      <c r="AI29" s="704"/>
      <c r="AJ29" s="704"/>
      <c r="AK29" s="704"/>
      <c r="AL29" s="646" t="s">
        <v>124</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5927989</v>
      </c>
      <c r="CS29" s="642"/>
      <c r="CT29" s="642"/>
      <c r="CU29" s="642"/>
      <c r="CV29" s="642"/>
      <c r="CW29" s="642"/>
      <c r="CX29" s="642"/>
      <c r="CY29" s="643"/>
      <c r="CZ29" s="646">
        <v>10.9</v>
      </c>
      <c r="DA29" s="675"/>
      <c r="DB29" s="675"/>
      <c r="DC29" s="676"/>
      <c r="DD29" s="649">
        <v>5916873</v>
      </c>
      <c r="DE29" s="642"/>
      <c r="DF29" s="642"/>
      <c r="DG29" s="642"/>
      <c r="DH29" s="642"/>
      <c r="DI29" s="642"/>
      <c r="DJ29" s="642"/>
      <c r="DK29" s="643"/>
      <c r="DL29" s="649">
        <v>4285800</v>
      </c>
      <c r="DM29" s="642"/>
      <c r="DN29" s="642"/>
      <c r="DO29" s="642"/>
      <c r="DP29" s="642"/>
      <c r="DQ29" s="642"/>
      <c r="DR29" s="642"/>
      <c r="DS29" s="642"/>
      <c r="DT29" s="642"/>
      <c r="DU29" s="642"/>
      <c r="DV29" s="643"/>
      <c r="DW29" s="646">
        <v>12.4</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288938</v>
      </c>
      <c r="S30" s="644"/>
      <c r="T30" s="644"/>
      <c r="U30" s="644"/>
      <c r="V30" s="644"/>
      <c r="W30" s="644"/>
      <c r="X30" s="644"/>
      <c r="Y30" s="645"/>
      <c r="Z30" s="703">
        <v>0.5</v>
      </c>
      <c r="AA30" s="703"/>
      <c r="AB30" s="703"/>
      <c r="AC30" s="703"/>
      <c r="AD30" s="704">
        <v>51681</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99.2</v>
      </c>
      <c r="BH30" s="722"/>
      <c r="BI30" s="722"/>
      <c r="BJ30" s="722"/>
      <c r="BK30" s="722"/>
      <c r="BL30" s="722"/>
      <c r="BM30" s="723">
        <v>96.8</v>
      </c>
      <c r="BN30" s="722"/>
      <c r="BO30" s="722"/>
      <c r="BP30" s="722"/>
      <c r="BQ30" s="724"/>
      <c r="BR30" s="721">
        <v>99.1</v>
      </c>
      <c r="BS30" s="722"/>
      <c r="BT30" s="722"/>
      <c r="BU30" s="722"/>
      <c r="BV30" s="722"/>
      <c r="BW30" s="722"/>
      <c r="BX30" s="723">
        <v>96.2</v>
      </c>
      <c r="BY30" s="722"/>
      <c r="BZ30" s="722"/>
      <c r="CA30" s="722"/>
      <c r="CB30" s="724"/>
      <c r="CD30" s="727"/>
      <c r="CE30" s="728"/>
      <c r="CF30" s="685" t="s">
        <v>304</v>
      </c>
      <c r="CG30" s="682"/>
      <c r="CH30" s="682"/>
      <c r="CI30" s="682"/>
      <c r="CJ30" s="682"/>
      <c r="CK30" s="682"/>
      <c r="CL30" s="682"/>
      <c r="CM30" s="682"/>
      <c r="CN30" s="682"/>
      <c r="CO30" s="682"/>
      <c r="CP30" s="682"/>
      <c r="CQ30" s="683"/>
      <c r="CR30" s="641">
        <v>5478508</v>
      </c>
      <c r="CS30" s="644"/>
      <c r="CT30" s="644"/>
      <c r="CU30" s="644"/>
      <c r="CV30" s="644"/>
      <c r="CW30" s="644"/>
      <c r="CX30" s="644"/>
      <c r="CY30" s="645"/>
      <c r="CZ30" s="646">
        <v>10.1</v>
      </c>
      <c r="DA30" s="675"/>
      <c r="DB30" s="675"/>
      <c r="DC30" s="676"/>
      <c r="DD30" s="649">
        <v>5467834</v>
      </c>
      <c r="DE30" s="644"/>
      <c r="DF30" s="644"/>
      <c r="DG30" s="644"/>
      <c r="DH30" s="644"/>
      <c r="DI30" s="644"/>
      <c r="DJ30" s="644"/>
      <c r="DK30" s="645"/>
      <c r="DL30" s="649">
        <v>3836779</v>
      </c>
      <c r="DM30" s="644"/>
      <c r="DN30" s="644"/>
      <c r="DO30" s="644"/>
      <c r="DP30" s="644"/>
      <c r="DQ30" s="644"/>
      <c r="DR30" s="644"/>
      <c r="DS30" s="644"/>
      <c r="DT30" s="644"/>
      <c r="DU30" s="644"/>
      <c r="DV30" s="645"/>
      <c r="DW30" s="646">
        <v>11.1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96664</v>
      </c>
      <c r="S31" s="644"/>
      <c r="T31" s="644"/>
      <c r="U31" s="644"/>
      <c r="V31" s="644"/>
      <c r="W31" s="644"/>
      <c r="X31" s="644"/>
      <c r="Y31" s="645"/>
      <c r="Z31" s="703">
        <v>0.2</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96.1</v>
      </c>
      <c r="BN31" s="720"/>
      <c r="BO31" s="720"/>
      <c r="BP31" s="720"/>
      <c r="BQ31" s="681"/>
      <c r="BR31" s="719">
        <v>99.1</v>
      </c>
      <c r="BS31" s="642"/>
      <c r="BT31" s="642"/>
      <c r="BU31" s="642"/>
      <c r="BV31" s="642"/>
      <c r="BW31" s="642"/>
      <c r="BX31" s="647">
        <v>95.6</v>
      </c>
      <c r="BY31" s="720"/>
      <c r="BZ31" s="720"/>
      <c r="CA31" s="720"/>
      <c r="CB31" s="681"/>
      <c r="CD31" s="727"/>
      <c r="CE31" s="728"/>
      <c r="CF31" s="685" t="s">
        <v>308</v>
      </c>
      <c r="CG31" s="682"/>
      <c r="CH31" s="682"/>
      <c r="CI31" s="682"/>
      <c r="CJ31" s="682"/>
      <c r="CK31" s="682"/>
      <c r="CL31" s="682"/>
      <c r="CM31" s="682"/>
      <c r="CN31" s="682"/>
      <c r="CO31" s="682"/>
      <c r="CP31" s="682"/>
      <c r="CQ31" s="683"/>
      <c r="CR31" s="641">
        <v>449481</v>
      </c>
      <c r="CS31" s="642"/>
      <c r="CT31" s="642"/>
      <c r="CU31" s="642"/>
      <c r="CV31" s="642"/>
      <c r="CW31" s="642"/>
      <c r="CX31" s="642"/>
      <c r="CY31" s="643"/>
      <c r="CZ31" s="646">
        <v>0.8</v>
      </c>
      <c r="DA31" s="675"/>
      <c r="DB31" s="675"/>
      <c r="DC31" s="676"/>
      <c r="DD31" s="649">
        <v>449039</v>
      </c>
      <c r="DE31" s="642"/>
      <c r="DF31" s="642"/>
      <c r="DG31" s="642"/>
      <c r="DH31" s="642"/>
      <c r="DI31" s="642"/>
      <c r="DJ31" s="642"/>
      <c r="DK31" s="643"/>
      <c r="DL31" s="649">
        <v>449021</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3173192</v>
      </c>
      <c r="S32" s="644"/>
      <c r="T32" s="644"/>
      <c r="U32" s="644"/>
      <c r="V32" s="644"/>
      <c r="W32" s="644"/>
      <c r="X32" s="644"/>
      <c r="Y32" s="645"/>
      <c r="Z32" s="703">
        <v>5.6</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99.3</v>
      </c>
      <c r="BH32" s="657"/>
      <c r="BI32" s="657"/>
      <c r="BJ32" s="657"/>
      <c r="BK32" s="657"/>
      <c r="BL32" s="657"/>
      <c r="BM32" s="701">
        <v>97.1</v>
      </c>
      <c r="BN32" s="657"/>
      <c r="BO32" s="657"/>
      <c r="BP32" s="657"/>
      <c r="BQ32" s="694"/>
      <c r="BR32" s="718">
        <v>99.1</v>
      </c>
      <c r="BS32" s="657"/>
      <c r="BT32" s="657"/>
      <c r="BU32" s="657"/>
      <c r="BV32" s="657"/>
      <c r="BW32" s="657"/>
      <c r="BX32" s="701">
        <v>96.5</v>
      </c>
      <c r="BY32" s="657"/>
      <c r="BZ32" s="657"/>
      <c r="CA32" s="657"/>
      <c r="CB32" s="694"/>
      <c r="CD32" s="729"/>
      <c r="CE32" s="730"/>
      <c r="CF32" s="685" t="s">
        <v>311</v>
      </c>
      <c r="CG32" s="682"/>
      <c r="CH32" s="682"/>
      <c r="CI32" s="682"/>
      <c r="CJ32" s="682"/>
      <c r="CK32" s="682"/>
      <c r="CL32" s="682"/>
      <c r="CM32" s="682"/>
      <c r="CN32" s="682"/>
      <c r="CO32" s="682"/>
      <c r="CP32" s="682"/>
      <c r="CQ32" s="683"/>
      <c r="CR32" s="641">
        <v>90</v>
      </c>
      <c r="CS32" s="644"/>
      <c r="CT32" s="644"/>
      <c r="CU32" s="644"/>
      <c r="CV32" s="644"/>
      <c r="CW32" s="644"/>
      <c r="CX32" s="644"/>
      <c r="CY32" s="645"/>
      <c r="CZ32" s="646">
        <v>0</v>
      </c>
      <c r="DA32" s="675"/>
      <c r="DB32" s="675"/>
      <c r="DC32" s="676"/>
      <c r="DD32" s="649">
        <v>90</v>
      </c>
      <c r="DE32" s="644"/>
      <c r="DF32" s="644"/>
      <c r="DG32" s="644"/>
      <c r="DH32" s="644"/>
      <c r="DI32" s="644"/>
      <c r="DJ32" s="644"/>
      <c r="DK32" s="645"/>
      <c r="DL32" s="649">
        <v>90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1667876</v>
      </c>
      <c r="S33" s="644"/>
      <c r="T33" s="644"/>
      <c r="U33" s="644"/>
      <c r="V33" s="644"/>
      <c r="W33" s="644"/>
      <c r="X33" s="644"/>
      <c r="Y33" s="645"/>
      <c r="Z33" s="703">
        <v>2.9</v>
      </c>
      <c r="AA33" s="703"/>
      <c r="AB33" s="703"/>
      <c r="AC33" s="703"/>
      <c r="AD33" s="704" t="s">
        <v>124</v>
      </c>
      <c r="AE33" s="704"/>
      <c r="AF33" s="704"/>
      <c r="AG33" s="704"/>
      <c r="AH33" s="704"/>
      <c r="AI33" s="704"/>
      <c r="AJ33" s="704"/>
      <c r="AK33" s="704"/>
      <c r="AL33" s="646" t="s">
        <v>251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24591756</v>
      </c>
      <c r="CS33" s="642"/>
      <c r="CT33" s="642"/>
      <c r="CU33" s="642"/>
      <c r="CV33" s="642"/>
      <c r="CW33" s="642"/>
      <c r="CX33" s="642"/>
      <c r="CY33" s="643"/>
      <c r="CZ33" s="646">
        <v>45.3</v>
      </c>
      <c r="DA33" s="675"/>
      <c r="DB33" s="675"/>
      <c r="DC33" s="676"/>
      <c r="DD33" s="649">
        <v>20987332</v>
      </c>
      <c r="DE33" s="642"/>
      <c r="DF33" s="642"/>
      <c r="DG33" s="642"/>
      <c r="DH33" s="642"/>
      <c r="DI33" s="642"/>
      <c r="DJ33" s="642"/>
      <c r="DK33" s="643"/>
      <c r="DL33" s="649">
        <v>16570392</v>
      </c>
      <c r="DM33" s="642"/>
      <c r="DN33" s="642"/>
      <c r="DO33" s="642"/>
      <c r="DP33" s="642"/>
      <c r="DQ33" s="642"/>
      <c r="DR33" s="642"/>
      <c r="DS33" s="642"/>
      <c r="DT33" s="642"/>
      <c r="DU33" s="642"/>
      <c r="DV33" s="643"/>
      <c r="DW33" s="646">
        <v>47.9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851205</v>
      </c>
      <c r="S34" s="644"/>
      <c r="T34" s="644"/>
      <c r="U34" s="644"/>
      <c r="V34" s="644"/>
      <c r="W34" s="644"/>
      <c r="X34" s="644"/>
      <c r="Y34" s="645"/>
      <c r="Z34" s="703">
        <v>1.5</v>
      </c>
      <c r="AA34" s="703"/>
      <c r="AB34" s="703"/>
      <c r="AC34" s="703"/>
      <c r="AD34" s="704">
        <v>17</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6824461</v>
      </c>
      <c r="CS34" s="644"/>
      <c r="CT34" s="644"/>
      <c r="CU34" s="644"/>
      <c r="CV34" s="644"/>
      <c r="CW34" s="644"/>
      <c r="CX34" s="644"/>
      <c r="CY34" s="645"/>
      <c r="CZ34" s="646">
        <v>12.6</v>
      </c>
      <c r="DA34" s="675"/>
      <c r="DB34" s="675"/>
      <c r="DC34" s="676"/>
      <c r="DD34" s="649">
        <v>5586970</v>
      </c>
      <c r="DE34" s="644"/>
      <c r="DF34" s="644"/>
      <c r="DG34" s="644"/>
      <c r="DH34" s="644"/>
      <c r="DI34" s="644"/>
      <c r="DJ34" s="644"/>
      <c r="DK34" s="645"/>
      <c r="DL34" s="649">
        <v>5403097</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3550400</v>
      </c>
      <c r="S35" s="644"/>
      <c r="T35" s="644"/>
      <c r="U35" s="644"/>
      <c r="V35" s="644"/>
      <c r="W35" s="644"/>
      <c r="X35" s="644"/>
      <c r="Y35" s="645"/>
      <c r="Z35" s="703">
        <v>6.3</v>
      </c>
      <c r="AA35" s="703"/>
      <c r="AB35" s="703"/>
      <c r="AC35" s="703"/>
      <c r="AD35" s="704" t="s">
        <v>124</v>
      </c>
      <c r="AE35" s="704"/>
      <c r="AF35" s="704"/>
      <c r="AG35" s="704"/>
      <c r="AH35" s="704"/>
      <c r="AI35" s="704"/>
      <c r="AJ35" s="704"/>
      <c r="AK35" s="704"/>
      <c r="AL35" s="646" t="s">
        <v>124</v>
      </c>
      <c r="AM35" s="647"/>
      <c r="AN35" s="647"/>
      <c r="AO35" s="705"/>
      <c r="AP35" s="214"/>
      <c r="AQ35" s="709" t="s">
        <v>319</v>
      </c>
      <c r="AR35" s="710"/>
      <c r="AS35" s="710"/>
      <c r="AT35" s="710"/>
      <c r="AU35" s="710"/>
      <c r="AV35" s="710"/>
      <c r="AW35" s="710"/>
      <c r="AX35" s="710"/>
      <c r="AY35" s="711"/>
      <c r="AZ35" s="706">
        <v>8624776</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576809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317222</v>
      </c>
      <c r="CS35" s="642"/>
      <c r="CT35" s="642"/>
      <c r="CU35" s="642"/>
      <c r="CV35" s="642"/>
      <c r="CW35" s="642"/>
      <c r="CX35" s="642"/>
      <c r="CY35" s="643"/>
      <c r="CZ35" s="646">
        <v>0.6</v>
      </c>
      <c r="DA35" s="675"/>
      <c r="DB35" s="675"/>
      <c r="DC35" s="676"/>
      <c r="DD35" s="649">
        <v>264078</v>
      </c>
      <c r="DE35" s="642"/>
      <c r="DF35" s="642"/>
      <c r="DG35" s="642"/>
      <c r="DH35" s="642"/>
      <c r="DI35" s="642"/>
      <c r="DJ35" s="642"/>
      <c r="DK35" s="643"/>
      <c r="DL35" s="649">
        <v>264078</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323</v>
      </c>
      <c r="AR36" s="679"/>
      <c r="AS36" s="679"/>
      <c r="AT36" s="679"/>
      <c r="AU36" s="679"/>
      <c r="AV36" s="679"/>
      <c r="AW36" s="679"/>
      <c r="AX36" s="679"/>
      <c r="AY36" s="680"/>
      <c r="AZ36" s="641">
        <v>2554939</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528295</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7445658</v>
      </c>
      <c r="CS36" s="644"/>
      <c r="CT36" s="644"/>
      <c r="CU36" s="644"/>
      <c r="CV36" s="644"/>
      <c r="CW36" s="644"/>
      <c r="CX36" s="644"/>
      <c r="CY36" s="645"/>
      <c r="CZ36" s="646">
        <v>13.7</v>
      </c>
      <c r="DA36" s="675"/>
      <c r="DB36" s="675"/>
      <c r="DC36" s="676"/>
      <c r="DD36" s="649">
        <v>6236057</v>
      </c>
      <c r="DE36" s="644"/>
      <c r="DF36" s="644"/>
      <c r="DG36" s="644"/>
      <c r="DH36" s="644"/>
      <c r="DI36" s="644"/>
      <c r="DJ36" s="644"/>
      <c r="DK36" s="645"/>
      <c r="DL36" s="649">
        <v>5311379</v>
      </c>
      <c r="DM36" s="644"/>
      <c r="DN36" s="644"/>
      <c r="DO36" s="644"/>
      <c r="DP36" s="644"/>
      <c r="DQ36" s="644"/>
      <c r="DR36" s="644"/>
      <c r="DS36" s="644"/>
      <c r="DT36" s="644"/>
      <c r="DU36" s="644"/>
      <c r="DV36" s="645"/>
      <c r="DW36" s="646">
        <v>15.4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1853900</v>
      </c>
      <c r="S37" s="644"/>
      <c r="T37" s="644"/>
      <c r="U37" s="644"/>
      <c r="V37" s="644"/>
      <c r="W37" s="644"/>
      <c r="X37" s="644"/>
      <c r="Y37" s="645"/>
      <c r="Z37" s="703">
        <v>3.3</v>
      </c>
      <c r="AA37" s="703"/>
      <c r="AB37" s="703"/>
      <c r="AC37" s="703"/>
      <c r="AD37" s="704" t="s">
        <v>124</v>
      </c>
      <c r="AE37" s="704"/>
      <c r="AF37" s="704"/>
      <c r="AG37" s="704"/>
      <c r="AH37" s="704"/>
      <c r="AI37" s="704"/>
      <c r="AJ37" s="704"/>
      <c r="AK37" s="704"/>
      <c r="AL37" s="646" t="s">
        <v>124</v>
      </c>
      <c r="AM37" s="647"/>
      <c r="AN37" s="647"/>
      <c r="AO37" s="705"/>
      <c r="AQ37" s="678" t="s">
        <v>327</v>
      </c>
      <c r="AR37" s="679"/>
      <c r="AS37" s="679"/>
      <c r="AT37" s="679"/>
      <c r="AU37" s="679"/>
      <c r="AV37" s="679"/>
      <c r="AW37" s="679"/>
      <c r="AX37" s="679"/>
      <c r="AY37" s="680"/>
      <c r="AZ37" s="641">
        <v>1672575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15336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3366590</v>
      </c>
      <c r="CS37" s="642"/>
      <c r="CT37" s="642"/>
      <c r="CU37" s="642"/>
      <c r="CV37" s="642"/>
      <c r="CW37" s="642"/>
      <c r="CX37" s="642"/>
      <c r="CY37" s="643"/>
      <c r="CZ37" s="646">
        <v>6.2</v>
      </c>
      <c r="DA37" s="675"/>
      <c r="DB37" s="675"/>
      <c r="DC37" s="676"/>
      <c r="DD37" s="649">
        <v>3023296</v>
      </c>
      <c r="DE37" s="642"/>
      <c r="DF37" s="642"/>
      <c r="DG37" s="642"/>
      <c r="DH37" s="642"/>
      <c r="DI37" s="642"/>
      <c r="DJ37" s="642"/>
      <c r="DK37" s="643"/>
      <c r="DL37" s="649">
        <v>2771957</v>
      </c>
      <c r="DM37" s="642"/>
      <c r="DN37" s="642"/>
      <c r="DO37" s="642"/>
      <c r="DP37" s="642"/>
      <c r="DQ37" s="642"/>
      <c r="DR37" s="642"/>
      <c r="DS37" s="642"/>
      <c r="DT37" s="642"/>
      <c r="DU37" s="642"/>
      <c r="DV37" s="643"/>
      <c r="DW37" s="646">
        <v>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56649647</v>
      </c>
      <c r="S38" s="693"/>
      <c r="T38" s="693"/>
      <c r="U38" s="693"/>
      <c r="V38" s="693"/>
      <c r="W38" s="693"/>
      <c r="X38" s="693"/>
      <c r="Y38" s="698"/>
      <c r="Z38" s="699">
        <v>100</v>
      </c>
      <c r="AA38" s="699"/>
      <c r="AB38" s="699"/>
      <c r="AC38" s="699"/>
      <c r="AD38" s="700">
        <v>32705792</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183632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25287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6766058</v>
      </c>
      <c r="CS38" s="644"/>
      <c r="CT38" s="644"/>
      <c r="CU38" s="644"/>
      <c r="CV38" s="644"/>
      <c r="CW38" s="644"/>
      <c r="CX38" s="644"/>
      <c r="CY38" s="645"/>
      <c r="CZ38" s="646">
        <v>12.5</v>
      </c>
      <c r="DA38" s="675"/>
      <c r="DB38" s="675"/>
      <c r="DC38" s="676"/>
      <c r="DD38" s="649">
        <v>6075485</v>
      </c>
      <c r="DE38" s="644"/>
      <c r="DF38" s="644"/>
      <c r="DG38" s="644"/>
      <c r="DH38" s="644"/>
      <c r="DI38" s="644"/>
      <c r="DJ38" s="644"/>
      <c r="DK38" s="645"/>
      <c r="DL38" s="649">
        <v>5097720</v>
      </c>
      <c r="DM38" s="644"/>
      <c r="DN38" s="644"/>
      <c r="DO38" s="644"/>
      <c r="DP38" s="644"/>
      <c r="DQ38" s="644"/>
      <c r="DR38" s="644"/>
      <c r="DS38" s="644"/>
      <c r="DT38" s="644"/>
      <c r="DU38" s="644"/>
      <c r="DV38" s="645"/>
      <c r="DW38" s="646">
        <v>14.8</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2511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99</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2499889</v>
      </c>
      <c r="CS39" s="642"/>
      <c r="CT39" s="642"/>
      <c r="CU39" s="642"/>
      <c r="CV39" s="642"/>
      <c r="CW39" s="642"/>
      <c r="CX39" s="642"/>
      <c r="CY39" s="643"/>
      <c r="CZ39" s="646">
        <v>4.5999999999999996</v>
      </c>
      <c r="DA39" s="675"/>
      <c r="DB39" s="675"/>
      <c r="DC39" s="676"/>
      <c r="DD39" s="649">
        <v>2330624</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979518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738468</v>
      </c>
      <c r="CS40" s="644"/>
      <c r="CT40" s="644"/>
      <c r="CU40" s="644"/>
      <c r="CV40" s="644"/>
      <c r="CW40" s="644"/>
      <c r="CX40" s="644"/>
      <c r="CY40" s="645"/>
      <c r="CZ40" s="646">
        <v>1.4</v>
      </c>
      <c r="DA40" s="675"/>
      <c r="DB40" s="675"/>
      <c r="DC40" s="676"/>
      <c r="DD40" s="649">
        <v>494118</v>
      </c>
      <c r="DE40" s="644"/>
      <c r="DF40" s="644"/>
      <c r="DG40" s="644"/>
      <c r="DH40" s="644"/>
      <c r="DI40" s="644"/>
      <c r="DJ40" s="644"/>
      <c r="DK40" s="645"/>
      <c r="DL40" s="649">
        <v>494118</v>
      </c>
      <c r="DM40" s="644"/>
      <c r="DN40" s="644"/>
      <c r="DO40" s="644"/>
      <c r="DP40" s="644"/>
      <c r="DQ40" s="644"/>
      <c r="DR40" s="644"/>
      <c r="DS40" s="644"/>
      <c r="DT40" s="644"/>
      <c r="DU40" s="644"/>
      <c r="DV40" s="645"/>
      <c r="DW40" s="646">
        <v>1.4</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3231601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324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5180747</v>
      </c>
      <c r="CS42" s="644"/>
      <c r="CT42" s="644"/>
      <c r="CU42" s="644"/>
      <c r="CV42" s="644"/>
      <c r="CW42" s="644"/>
      <c r="CX42" s="644"/>
      <c r="CY42" s="645"/>
      <c r="CZ42" s="646">
        <v>9.5</v>
      </c>
      <c r="DA42" s="647"/>
      <c r="DB42" s="647"/>
      <c r="DC42" s="648"/>
      <c r="DD42" s="649">
        <v>1783551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80283</v>
      </c>
      <c r="CS43" s="642"/>
      <c r="CT43" s="642"/>
      <c r="CU43" s="642"/>
      <c r="CV43" s="642"/>
      <c r="CW43" s="642"/>
      <c r="CX43" s="642"/>
      <c r="CY43" s="643"/>
      <c r="CZ43" s="646">
        <v>0.1</v>
      </c>
      <c r="DA43" s="675"/>
      <c r="DB43" s="675"/>
      <c r="DC43" s="676"/>
      <c r="DD43" s="649">
        <v>80241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5055749</v>
      </c>
      <c r="CS44" s="644"/>
      <c r="CT44" s="644"/>
      <c r="CU44" s="644"/>
      <c r="CV44" s="644"/>
      <c r="CW44" s="644"/>
      <c r="CX44" s="644"/>
      <c r="CY44" s="645"/>
      <c r="CZ44" s="646">
        <v>9.3000000000000007</v>
      </c>
      <c r="DA44" s="647"/>
      <c r="DB44" s="647"/>
      <c r="DC44" s="648"/>
      <c r="DD44" s="649">
        <v>1658553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2132428</v>
      </c>
      <c r="CS45" s="642"/>
      <c r="CT45" s="642"/>
      <c r="CU45" s="642"/>
      <c r="CV45" s="642"/>
      <c r="CW45" s="642"/>
      <c r="CX45" s="642"/>
      <c r="CY45" s="643"/>
      <c r="CZ45" s="646">
        <v>3.9</v>
      </c>
      <c r="DA45" s="675"/>
      <c r="DB45" s="675"/>
      <c r="DC45" s="676"/>
      <c r="DD45" s="649">
        <v>363019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2726584</v>
      </c>
      <c r="CS46" s="644"/>
      <c r="CT46" s="644"/>
      <c r="CU46" s="644"/>
      <c r="CV46" s="644"/>
      <c r="CW46" s="644"/>
      <c r="CX46" s="644"/>
      <c r="CY46" s="645"/>
      <c r="CZ46" s="646">
        <v>5</v>
      </c>
      <c r="DA46" s="647"/>
      <c r="DB46" s="647"/>
      <c r="DC46" s="648"/>
      <c r="DD46" s="649">
        <v>1145003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124998</v>
      </c>
      <c r="CS47" s="642"/>
      <c r="CT47" s="642"/>
      <c r="CU47" s="642"/>
      <c r="CV47" s="642"/>
      <c r="CW47" s="642"/>
      <c r="CX47" s="642"/>
      <c r="CY47" s="643"/>
      <c r="CZ47" s="646">
        <v>0.2</v>
      </c>
      <c r="DA47" s="675"/>
      <c r="DB47" s="675"/>
      <c r="DC47" s="676"/>
      <c r="DD47" s="649">
        <v>124998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251</v>
      </c>
      <c r="CS48" s="644"/>
      <c r="CT48" s="644"/>
      <c r="CU48" s="644"/>
      <c r="CV48" s="644"/>
      <c r="CW48" s="644"/>
      <c r="CX48" s="644"/>
      <c r="CY48" s="645"/>
      <c r="CZ48" s="646" t="s">
        <v>251</v>
      </c>
      <c r="DA48" s="647"/>
      <c r="DB48" s="647"/>
      <c r="DC48" s="648"/>
      <c r="DD48" s="649" t="s">
        <v>251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54262104</v>
      </c>
      <c r="CS49" s="657"/>
      <c r="CT49" s="657"/>
      <c r="CU49" s="657"/>
      <c r="CV49" s="657"/>
      <c r="CW49" s="657"/>
      <c r="CX49" s="657"/>
      <c r="CY49" s="658"/>
      <c r="CZ49" s="659">
        <v>100</v>
      </c>
      <c r="DA49" s="660"/>
      <c r="DB49" s="660"/>
      <c r="DC49" s="661"/>
      <c r="DD49" s="662">
        <v>39532033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Xd1FBVTGrHULwYKtvNsWl7EwZrC5UKu/MXpWHffS6hzZxoKQu4AU70zA4O1v+PSDmeQAcl6L/GBxdFl1TatBQ==" saltValue="IMdPQmyQ6sCrM7a01pHy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356</v>
      </c>
      <c r="DK2" s="1181"/>
      <c r="DL2" s="1181"/>
      <c r="DM2" s="1181"/>
      <c r="DN2" s="1181"/>
      <c r="DO2" s="1182"/>
      <c r="DP2" s="229"/>
      <c r="DQ2" s="1180" t="s">
        <v>357</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3"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8" t="s">
        <v>374</v>
      </c>
      <c r="DH5" s="1169"/>
      <c r="DI5" s="1169"/>
      <c r="DJ5" s="1169"/>
      <c r="DK5" s="1170"/>
      <c r="DL5" s="1168" t="s">
        <v>375</v>
      </c>
      <c r="DM5" s="1169"/>
      <c r="DN5" s="1169"/>
      <c r="DO5" s="1169"/>
      <c r="DP5" s="1170"/>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4">
        <v>56603</v>
      </c>
      <c r="R7" s="1175"/>
      <c r="S7" s="1175"/>
      <c r="T7" s="1175"/>
      <c r="U7" s="1175"/>
      <c r="V7" s="1175">
        <v>54224</v>
      </c>
      <c r="W7" s="1175"/>
      <c r="X7" s="1175"/>
      <c r="Y7" s="1175"/>
      <c r="Z7" s="1175"/>
      <c r="AA7" s="1175">
        <v>2378</v>
      </c>
      <c r="AB7" s="1175"/>
      <c r="AC7" s="1175"/>
      <c r="AD7" s="1175"/>
      <c r="AE7" s="1176"/>
      <c r="AF7" s="1177">
        <v>1125</v>
      </c>
      <c r="AG7" s="1178"/>
      <c r="AH7" s="1178"/>
      <c r="AI7" s="1178"/>
      <c r="AJ7" s="1179"/>
      <c r="AK7" s="1161">
        <v>3173</v>
      </c>
      <c r="AL7" s="1162"/>
      <c r="AM7" s="1162"/>
      <c r="AN7" s="1162"/>
      <c r="AO7" s="1162"/>
      <c r="AP7" s="1162">
        <v>44917</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573</v>
      </c>
      <c r="BT7" s="1166"/>
      <c r="BU7" s="1166"/>
      <c r="BV7" s="1166"/>
      <c r="BW7" s="1166"/>
      <c r="BX7" s="1166"/>
      <c r="BY7" s="1166"/>
      <c r="BZ7" s="1166"/>
      <c r="CA7" s="1166"/>
      <c r="CB7" s="1166"/>
      <c r="CC7" s="1166"/>
      <c r="CD7" s="1166"/>
      <c r="CE7" s="1166"/>
      <c r="CF7" s="1166"/>
      <c r="CG7" s="1167"/>
      <c r="CH7" s="1158">
        <v>13</v>
      </c>
      <c r="CI7" s="1159"/>
      <c r="CJ7" s="1159"/>
      <c r="CK7" s="1159"/>
      <c r="CL7" s="1160"/>
      <c r="CM7" s="1158">
        <v>817</v>
      </c>
      <c r="CN7" s="1159"/>
      <c r="CO7" s="1159"/>
      <c r="CP7" s="1159"/>
      <c r="CQ7" s="1160"/>
      <c r="CR7" s="1158">
        <v>10</v>
      </c>
      <c r="CS7" s="1159"/>
      <c r="CT7" s="1159"/>
      <c r="CU7" s="1159"/>
      <c r="CV7" s="1160"/>
      <c r="CW7" s="1158" t="s">
        <v>584</v>
      </c>
      <c r="CX7" s="1159"/>
      <c r="CY7" s="1159"/>
      <c r="CZ7" s="1159"/>
      <c r="DA7" s="1160"/>
      <c r="DB7" s="1158">
        <v>116</v>
      </c>
      <c r="DC7" s="1159"/>
      <c r="DD7" s="1159"/>
      <c r="DE7" s="1159"/>
      <c r="DF7" s="1160"/>
      <c r="DG7" s="1158" t="s">
        <v>584</v>
      </c>
      <c r="DH7" s="1159"/>
      <c r="DI7" s="1159"/>
      <c r="DJ7" s="1159"/>
      <c r="DK7" s="1160"/>
      <c r="DL7" s="1158" t="s">
        <v>584</v>
      </c>
      <c r="DM7" s="1159"/>
      <c r="DN7" s="1159"/>
      <c r="DO7" s="1159"/>
      <c r="DP7" s="1160"/>
      <c r="DQ7" s="1158"/>
      <c r="DR7" s="1159"/>
      <c r="DS7" s="1159"/>
      <c r="DT7" s="1159"/>
      <c r="DU7" s="1160"/>
      <c r="DV7" s="1185"/>
      <c r="DW7" s="1186"/>
      <c r="DX7" s="1186"/>
      <c r="DY7" s="1186"/>
      <c r="DZ7" s="1187"/>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47</v>
      </c>
      <c r="R8" s="1113"/>
      <c r="S8" s="1113"/>
      <c r="T8" s="1113"/>
      <c r="U8" s="1113"/>
      <c r="V8" s="1113">
        <v>38</v>
      </c>
      <c r="W8" s="1113"/>
      <c r="X8" s="1113"/>
      <c r="Y8" s="1113"/>
      <c r="Z8" s="1113"/>
      <c r="AA8" s="1113">
        <v>9</v>
      </c>
      <c r="AB8" s="1113"/>
      <c r="AC8" s="1113"/>
      <c r="AD8" s="1113"/>
      <c r="AE8" s="1114"/>
      <c r="AF8" s="1088">
        <v>9</v>
      </c>
      <c r="AG8" s="1089"/>
      <c r="AH8" s="1089"/>
      <c r="AI8" s="1089"/>
      <c r="AJ8" s="1090"/>
      <c r="AK8" s="1156" t="s">
        <v>517</v>
      </c>
      <c r="AL8" s="1157"/>
      <c r="AM8" s="1157"/>
      <c r="AN8" s="1157"/>
      <c r="AO8" s="1157"/>
      <c r="AP8" s="1157" t="s">
        <v>517</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12</v>
      </c>
      <c r="CI8" s="1059"/>
      <c r="CJ8" s="1059"/>
      <c r="CK8" s="1059"/>
      <c r="CL8" s="1060"/>
      <c r="CM8" s="1058">
        <v>418</v>
      </c>
      <c r="CN8" s="1059"/>
      <c r="CO8" s="1059"/>
      <c r="CP8" s="1059"/>
      <c r="CQ8" s="1060"/>
      <c r="CR8" s="1058">
        <v>5</v>
      </c>
      <c r="CS8" s="1059"/>
      <c r="CT8" s="1059"/>
      <c r="CU8" s="1059"/>
      <c r="CV8" s="1060"/>
      <c r="CW8" s="1058">
        <v>4</v>
      </c>
      <c r="CX8" s="1059"/>
      <c r="CY8" s="1059"/>
      <c r="CZ8" s="1059"/>
      <c r="DA8" s="1060"/>
      <c r="DB8" s="1058" t="s">
        <v>584</v>
      </c>
      <c r="DC8" s="1059"/>
      <c r="DD8" s="1059"/>
      <c r="DE8" s="1059"/>
      <c r="DF8" s="1060"/>
      <c r="DG8" s="1058" t="s">
        <v>584</v>
      </c>
      <c r="DH8" s="1059"/>
      <c r="DI8" s="1059"/>
      <c r="DJ8" s="1059"/>
      <c r="DK8" s="1060"/>
      <c r="DL8" s="1058" t="s">
        <v>584</v>
      </c>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-1</v>
      </c>
      <c r="CI9" s="1059"/>
      <c r="CJ9" s="1059"/>
      <c r="CK9" s="1059"/>
      <c r="CL9" s="1060"/>
      <c r="CM9" s="1058">
        <v>53</v>
      </c>
      <c r="CN9" s="1059"/>
      <c r="CO9" s="1059"/>
      <c r="CP9" s="1059"/>
      <c r="CQ9" s="1060"/>
      <c r="CR9" s="1058">
        <v>50</v>
      </c>
      <c r="CS9" s="1059"/>
      <c r="CT9" s="1059"/>
      <c r="CU9" s="1059"/>
      <c r="CV9" s="1060"/>
      <c r="CW9" s="1058">
        <v>19</v>
      </c>
      <c r="CX9" s="1059"/>
      <c r="CY9" s="1059"/>
      <c r="CZ9" s="1059"/>
      <c r="DA9" s="1060"/>
      <c r="DB9" s="1058" t="s">
        <v>584</v>
      </c>
      <c r="DC9" s="1059"/>
      <c r="DD9" s="1059"/>
      <c r="DE9" s="1059"/>
      <c r="DF9" s="1060"/>
      <c r="DG9" s="1058" t="s">
        <v>584</v>
      </c>
      <c r="DH9" s="1059"/>
      <c r="DI9" s="1059"/>
      <c r="DJ9" s="1059"/>
      <c r="DK9" s="1060"/>
      <c r="DL9" s="1058" t="s">
        <v>584</v>
      </c>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t="s">
        <v>576</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12</v>
      </c>
      <c r="CN10" s="1059"/>
      <c r="CO10" s="1059"/>
      <c r="CP10" s="1059"/>
      <c r="CQ10" s="1060"/>
      <c r="CR10" s="1058">
        <v>3</v>
      </c>
      <c r="CS10" s="1059"/>
      <c r="CT10" s="1059"/>
      <c r="CU10" s="1059"/>
      <c r="CV10" s="1060"/>
      <c r="CW10" s="1058" t="s">
        <v>584</v>
      </c>
      <c r="CX10" s="1059"/>
      <c r="CY10" s="1059"/>
      <c r="CZ10" s="1059"/>
      <c r="DA10" s="1060"/>
      <c r="DB10" s="1058" t="s">
        <v>584</v>
      </c>
      <c r="DC10" s="1059"/>
      <c r="DD10" s="1059"/>
      <c r="DE10" s="1059"/>
      <c r="DF10" s="1060"/>
      <c r="DG10" s="1058" t="s">
        <v>584</v>
      </c>
      <c r="DH10" s="1059"/>
      <c r="DI10" s="1059"/>
      <c r="DJ10" s="1059"/>
      <c r="DK10" s="1060"/>
      <c r="DL10" s="1058" t="s">
        <v>584</v>
      </c>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t="s">
        <v>577</v>
      </c>
      <c r="BT11" s="1084"/>
      <c r="BU11" s="1084"/>
      <c r="BV11" s="1084"/>
      <c r="BW11" s="1084"/>
      <c r="BX11" s="1084"/>
      <c r="BY11" s="1084"/>
      <c r="BZ11" s="1084"/>
      <c r="CA11" s="1084"/>
      <c r="CB11" s="1084"/>
      <c r="CC11" s="1084"/>
      <c r="CD11" s="1084"/>
      <c r="CE11" s="1084"/>
      <c r="CF11" s="1084"/>
      <c r="CG11" s="1085"/>
      <c r="CH11" s="1058">
        <v>9</v>
      </c>
      <c r="CI11" s="1059"/>
      <c r="CJ11" s="1059"/>
      <c r="CK11" s="1059"/>
      <c r="CL11" s="1060"/>
      <c r="CM11" s="1058">
        <v>422</v>
      </c>
      <c r="CN11" s="1059"/>
      <c r="CO11" s="1059"/>
      <c r="CP11" s="1059"/>
      <c r="CQ11" s="1060"/>
      <c r="CR11" s="1058">
        <v>204</v>
      </c>
      <c r="CS11" s="1059"/>
      <c r="CT11" s="1059"/>
      <c r="CU11" s="1059"/>
      <c r="CV11" s="1060"/>
      <c r="CW11" s="1058">
        <v>12</v>
      </c>
      <c r="CX11" s="1059"/>
      <c r="CY11" s="1059"/>
      <c r="CZ11" s="1059"/>
      <c r="DA11" s="1060"/>
      <c r="DB11" s="1058" t="s">
        <v>584</v>
      </c>
      <c r="DC11" s="1059"/>
      <c r="DD11" s="1059"/>
      <c r="DE11" s="1059"/>
      <c r="DF11" s="1060"/>
      <c r="DG11" s="1058" t="s">
        <v>584</v>
      </c>
      <c r="DH11" s="1059"/>
      <c r="DI11" s="1059"/>
      <c r="DJ11" s="1059"/>
      <c r="DK11" s="1060"/>
      <c r="DL11" s="1058" t="s">
        <v>584</v>
      </c>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t="s">
        <v>578</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185</v>
      </c>
      <c r="CN12" s="1059"/>
      <c r="CO12" s="1059"/>
      <c r="CP12" s="1059"/>
      <c r="CQ12" s="1060"/>
      <c r="CR12" s="1058">
        <v>190</v>
      </c>
      <c r="CS12" s="1059"/>
      <c r="CT12" s="1059"/>
      <c r="CU12" s="1059"/>
      <c r="CV12" s="1060"/>
      <c r="CW12" s="1058" t="s">
        <v>584</v>
      </c>
      <c r="CX12" s="1059"/>
      <c r="CY12" s="1059"/>
      <c r="CZ12" s="1059"/>
      <c r="DA12" s="1060"/>
      <c r="DB12" s="1058" t="s">
        <v>584</v>
      </c>
      <c r="DC12" s="1059"/>
      <c r="DD12" s="1059"/>
      <c r="DE12" s="1059"/>
      <c r="DF12" s="1060"/>
      <c r="DG12" s="1058" t="s">
        <v>584</v>
      </c>
      <c r="DH12" s="1059"/>
      <c r="DI12" s="1059"/>
      <c r="DJ12" s="1059"/>
      <c r="DK12" s="1060"/>
      <c r="DL12" s="1058" t="s">
        <v>584</v>
      </c>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t="s">
        <v>579</v>
      </c>
      <c r="BT13" s="1084"/>
      <c r="BU13" s="1084"/>
      <c r="BV13" s="1084"/>
      <c r="BW13" s="1084"/>
      <c r="BX13" s="1084"/>
      <c r="BY13" s="1084"/>
      <c r="BZ13" s="1084"/>
      <c r="CA13" s="1084"/>
      <c r="CB13" s="1084"/>
      <c r="CC13" s="1084"/>
      <c r="CD13" s="1084"/>
      <c r="CE13" s="1084"/>
      <c r="CF13" s="1084"/>
      <c r="CG13" s="1085"/>
      <c r="CH13" s="1058">
        <v>-1</v>
      </c>
      <c r="CI13" s="1059"/>
      <c r="CJ13" s="1059"/>
      <c r="CK13" s="1059"/>
      <c r="CL13" s="1060"/>
      <c r="CM13" s="1058">
        <v>53</v>
      </c>
      <c r="CN13" s="1059"/>
      <c r="CO13" s="1059"/>
      <c r="CP13" s="1059"/>
      <c r="CQ13" s="1060"/>
      <c r="CR13" s="1058">
        <v>16</v>
      </c>
      <c r="CS13" s="1059"/>
      <c r="CT13" s="1059"/>
      <c r="CU13" s="1059"/>
      <c r="CV13" s="1060"/>
      <c r="CW13" s="1058">
        <v>7</v>
      </c>
      <c r="CX13" s="1059"/>
      <c r="CY13" s="1059"/>
      <c r="CZ13" s="1059"/>
      <c r="DA13" s="1060"/>
      <c r="DB13" s="1058" t="s">
        <v>584</v>
      </c>
      <c r="DC13" s="1059"/>
      <c r="DD13" s="1059"/>
      <c r="DE13" s="1059"/>
      <c r="DF13" s="1060"/>
      <c r="DG13" s="1058" t="s">
        <v>584</v>
      </c>
      <c r="DH13" s="1059"/>
      <c r="DI13" s="1059"/>
      <c r="DJ13" s="1059"/>
      <c r="DK13" s="1060"/>
      <c r="DL13" s="1058" t="s">
        <v>584</v>
      </c>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t="s">
        <v>580</v>
      </c>
      <c r="BT14" s="1084"/>
      <c r="BU14" s="1084"/>
      <c r="BV14" s="1084"/>
      <c r="BW14" s="1084"/>
      <c r="BX14" s="1084"/>
      <c r="BY14" s="1084"/>
      <c r="BZ14" s="1084"/>
      <c r="CA14" s="1084"/>
      <c r="CB14" s="1084"/>
      <c r="CC14" s="1084"/>
      <c r="CD14" s="1084"/>
      <c r="CE14" s="1084"/>
      <c r="CF14" s="1084"/>
      <c r="CG14" s="1085"/>
      <c r="CH14" s="1058">
        <v>-90</v>
      </c>
      <c r="CI14" s="1059"/>
      <c r="CJ14" s="1059"/>
      <c r="CK14" s="1059"/>
      <c r="CL14" s="1060"/>
      <c r="CM14" s="1058">
        <v>152</v>
      </c>
      <c r="CN14" s="1059"/>
      <c r="CO14" s="1059"/>
      <c r="CP14" s="1059"/>
      <c r="CQ14" s="1060"/>
      <c r="CR14" s="1058">
        <v>14</v>
      </c>
      <c r="CS14" s="1059"/>
      <c r="CT14" s="1059"/>
      <c r="CU14" s="1059"/>
      <c r="CV14" s="1060"/>
      <c r="CW14" s="1058">
        <v>83</v>
      </c>
      <c r="CX14" s="1059"/>
      <c r="CY14" s="1059"/>
      <c r="CZ14" s="1059"/>
      <c r="DA14" s="1060"/>
      <c r="DB14" s="1058">
        <v>200</v>
      </c>
      <c r="DC14" s="1059"/>
      <c r="DD14" s="1059"/>
      <c r="DE14" s="1059"/>
      <c r="DF14" s="1060"/>
      <c r="DG14" s="1058" t="s">
        <v>584</v>
      </c>
      <c r="DH14" s="1059"/>
      <c r="DI14" s="1059"/>
      <c r="DJ14" s="1059"/>
      <c r="DK14" s="1060"/>
      <c r="DL14" s="1058" t="s">
        <v>584</v>
      </c>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t="s">
        <v>581</v>
      </c>
      <c r="BT15" s="1084"/>
      <c r="BU15" s="1084"/>
      <c r="BV15" s="1084"/>
      <c r="BW15" s="1084"/>
      <c r="BX15" s="1084"/>
      <c r="BY15" s="1084"/>
      <c r="BZ15" s="1084"/>
      <c r="CA15" s="1084"/>
      <c r="CB15" s="1084"/>
      <c r="CC15" s="1084"/>
      <c r="CD15" s="1084"/>
      <c r="CE15" s="1084"/>
      <c r="CF15" s="1084"/>
      <c r="CG15" s="1085"/>
      <c r="CH15" s="1058">
        <v>-4</v>
      </c>
      <c r="CI15" s="1059"/>
      <c r="CJ15" s="1059"/>
      <c r="CK15" s="1059"/>
      <c r="CL15" s="1060"/>
      <c r="CM15" s="1058">
        <v>34</v>
      </c>
      <c r="CN15" s="1059"/>
      <c r="CO15" s="1059"/>
      <c r="CP15" s="1059"/>
      <c r="CQ15" s="1060"/>
      <c r="CR15" s="1058">
        <v>5</v>
      </c>
      <c r="CS15" s="1059"/>
      <c r="CT15" s="1059"/>
      <c r="CU15" s="1059"/>
      <c r="CV15" s="1060"/>
      <c r="CW15" s="1058">
        <v>1</v>
      </c>
      <c r="CX15" s="1059"/>
      <c r="CY15" s="1059"/>
      <c r="CZ15" s="1059"/>
      <c r="DA15" s="1060"/>
      <c r="DB15" s="1058" t="s">
        <v>584</v>
      </c>
      <c r="DC15" s="1059"/>
      <c r="DD15" s="1059"/>
      <c r="DE15" s="1059"/>
      <c r="DF15" s="1060"/>
      <c r="DG15" s="1058" t="s">
        <v>584</v>
      </c>
      <c r="DH15" s="1059"/>
      <c r="DI15" s="1059"/>
      <c r="DJ15" s="1059"/>
      <c r="DK15" s="1060"/>
      <c r="DL15" s="1058" t="s">
        <v>584</v>
      </c>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t="s">
        <v>582</v>
      </c>
      <c r="BT16" s="1084"/>
      <c r="BU16" s="1084"/>
      <c r="BV16" s="1084"/>
      <c r="BW16" s="1084"/>
      <c r="BX16" s="1084"/>
      <c r="BY16" s="1084"/>
      <c r="BZ16" s="1084"/>
      <c r="CA16" s="1084"/>
      <c r="CB16" s="1084"/>
      <c r="CC16" s="1084"/>
      <c r="CD16" s="1084"/>
      <c r="CE16" s="1084"/>
      <c r="CF16" s="1084"/>
      <c r="CG16" s="1085"/>
      <c r="CH16" s="1058">
        <v>1</v>
      </c>
      <c r="CI16" s="1059"/>
      <c r="CJ16" s="1059"/>
      <c r="CK16" s="1059"/>
      <c r="CL16" s="1060"/>
      <c r="CM16" s="1058">
        <v>18</v>
      </c>
      <c r="CN16" s="1059"/>
      <c r="CO16" s="1059"/>
      <c r="CP16" s="1059"/>
      <c r="CQ16" s="1060"/>
      <c r="CR16" s="1058">
        <v>9</v>
      </c>
      <c r="CS16" s="1059"/>
      <c r="CT16" s="1059"/>
      <c r="CU16" s="1059"/>
      <c r="CV16" s="1060"/>
      <c r="CW16" s="1058">
        <v>1</v>
      </c>
      <c r="CX16" s="1059"/>
      <c r="CY16" s="1059"/>
      <c r="CZ16" s="1059"/>
      <c r="DA16" s="1060"/>
      <c r="DB16" s="1058" t="s">
        <v>584</v>
      </c>
      <c r="DC16" s="1059"/>
      <c r="DD16" s="1059"/>
      <c r="DE16" s="1059"/>
      <c r="DF16" s="1060"/>
      <c r="DG16" s="1058" t="s">
        <v>584</v>
      </c>
      <c r="DH16" s="1059"/>
      <c r="DI16" s="1059"/>
      <c r="DJ16" s="1059"/>
      <c r="DK16" s="1060"/>
      <c r="DL16" s="1058" t="s">
        <v>584</v>
      </c>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t="s">
        <v>583</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17</v>
      </c>
      <c r="CN17" s="1059"/>
      <c r="CO17" s="1059"/>
      <c r="CP17" s="1059"/>
      <c r="CQ17" s="1060"/>
      <c r="CR17" s="1058">
        <v>3</v>
      </c>
      <c r="CS17" s="1059"/>
      <c r="CT17" s="1059"/>
      <c r="CU17" s="1059"/>
      <c r="CV17" s="1060"/>
      <c r="CW17" s="1058" t="s">
        <v>584</v>
      </c>
      <c r="CX17" s="1059"/>
      <c r="CY17" s="1059"/>
      <c r="CZ17" s="1059"/>
      <c r="DA17" s="1060"/>
      <c r="DB17" s="1058" t="s">
        <v>584</v>
      </c>
      <c r="DC17" s="1059"/>
      <c r="DD17" s="1059"/>
      <c r="DE17" s="1059"/>
      <c r="DF17" s="1060"/>
      <c r="DG17" s="1058" t="s">
        <v>584</v>
      </c>
      <c r="DH17" s="1059"/>
      <c r="DI17" s="1059"/>
      <c r="DJ17" s="1059"/>
      <c r="DK17" s="1060"/>
      <c r="DL17" s="1058" t="s">
        <v>584</v>
      </c>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f>SUM(Q7:U8)</f>
        <v>56650</v>
      </c>
      <c r="R23" s="1138"/>
      <c r="S23" s="1138"/>
      <c r="T23" s="1138"/>
      <c r="U23" s="1138"/>
      <c r="V23" s="1139">
        <f>SUM(V7:Z8)</f>
        <v>54262</v>
      </c>
      <c r="W23" s="1135"/>
      <c r="X23" s="1135"/>
      <c r="Y23" s="1135"/>
      <c r="Z23" s="1140"/>
      <c r="AA23" s="1139">
        <f>SUM(AA7:AE8)</f>
        <v>2387</v>
      </c>
      <c r="AB23" s="1135"/>
      <c r="AC23" s="1135"/>
      <c r="AD23" s="1135"/>
      <c r="AE23" s="1136"/>
      <c r="AF23" s="1141">
        <v>1134</v>
      </c>
      <c r="AG23" s="1138"/>
      <c r="AH23" s="1138"/>
      <c r="AI23" s="1138"/>
      <c r="AJ23" s="1142"/>
      <c r="AK23" s="1143"/>
      <c r="AL23" s="1144"/>
      <c r="AM23" s="1144"/>
      <c r="AN23" s="1144"/>
      <c r="AO23" s="1144"/>
      <c r="AP23" s="1138">
        <f>SUM(AP7:AT8)</f>
        <v>44917</v>
      </c>
      <c r="AQ23" s="1138"/>
      <c r="AR23" s="1138"/>
      <c r="AS23" s="1138"/>
      <c r="AT23" s="1138"/>
      <c r="AU23" s="1145"/>
      <c r="AV23" s="1145"/>
      <c r="AW23" s="1145"/>
      <c r="AX23" s="1145"/>
      <c r="AY23" s="1146"/>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14116</v>
      </c>
      <c r="R28" s="1123"/>
      <c r="S28" s="1123"/>
      <c r="T28" s="1123"/>
      <c r="U28" s="1123"/>
      <c r="V28" s="1123">
        <v>13540</v>
      </c>
      <c r="W28" s="1123"/>
      <c r="X28" s="1123"/>
      <c r="Y28" s="1123"/>
      <c r="Z28" s="1123"/>
      <c r="AA28" s="1123">
        <v>577</v>
      </c>
      <c r="AB28" s="1123"/>
      <c r="AC28" s="1123"/>
      <c r="AD28" s="1123"/>
      <c r="AE28" s="1124"/>
      <c r="AF28" s="1125">
        <v>577</v>
      </c>
      <c r="AG28" s="1123"/>
      <c r="AH28" s="1123"/>
      <c r="AI28" s="1123"/>
      <c r="AJ28" s="1126"/>
      <c r="AK28" s="1127">
        <v>887</v>
      </c>
      <c r="AL28" s="1115"/>
      <c r="AM28" s="1115"/>
      <c r="AN28" s="1115"/>
      <c r="AO28" s="1115"/>
      <c r="AP28" s="1115" t="s">
        <v>593</v>
      </c>
      <c r="AQ28" s="1115"/>
      <c r="AR28" s="1115"/>
      <c r="AS28" s="1115"/>
      <c r="AT28" s="1115"/>
      <c r="AU28" s="1115" t="s">
        <v>517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281</v>
      </c>
      <c r="R29" s="1113"/>
      <c r="S29" s="1113"/>
      <c r="T29" s="1113"/>
      <c r="U29" s="1113"/>
      <c r="V29" s="1113">
        <v>274</v>
      </c>
      <c r="W29" s="1113"/>
      <c r="X29" s="1113"/>
      <c r="Y29" s="1113"/>
      <c r="Z29" s="1113"/>
      <c r="AA29" s="1113">
        <v>7</v>
      </c>
      <c r="AB29" s="1113"/>
      <c r="AC29" s="1113"/>
      <c r="AD29" s="1113"/>
      <c r="AE29" s="1114"/>
      <c r="AF29" s="1088">
        <v>7</v>
      </c>
      <c r="AG29" s="1089"/>
      <c r="AH29" s="1089"/>
      <c r="AI29" s="1089"/>
      <c r="AJ29" s="1090"/>
      <c r="AK29" s="1049">
        <v>125</v>
      </c>
      <c r="AL29" s="1040"/>
      <c r="AM29" s="1040"/>
      <c r="AN29" s="1040"/>
      <c r="AO29" s="1040"/>
      <c r="AP29" s="1040">
        <v>46</v>
      </c>
      <c r="AQ29" s="1040"/>
      <c r="AR29" s="1040"/>
      <c r="AS29" s="1040"/>
      <c r="AT29" s="1040"/>
      <c r="AU29" s="1040" t="s">
        <v>517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1331</v>
      </c>
      <c r="R30" s="1113"/>
      <c r="S30" s="1113"/>
      <c r="T30" s="1113"/>
      <c r="U30" s="1113"/>
      <c r="V30" s="1113">
        <v>1330</v>
      </c>
      <c r="W30" s="1113"/>
      <c r="X30" s="1113"/>
      <c r="Y30" s="1113"/>
      <c r="Z30" s="1113"/>
      <c r="AA30" s="1113">
        <v>0</v>
      </c>
      <c r="AB30" s="1113"/>
      <c r="AC30" s="1113"/>
      <c r="AD30" s="1113"/>
      <c r="AE30" s="1114"/>
      <c r="AF30" s="1088">
        <v>0</v>
      </c>
      <c r="AG30" s="1089"/>
      <c r="AH30" s="1089"/>
      <c r="AI30" s="1089"/>
      <c r="AJ30" s="1090"/>
      <c r="AK30" s="1049">
        <v>294</v>
      </c>
      <c r="AL30" s="1040"/>
      <c r="AM30" s="1040"/>
      <c r="AN30" s="1040"/>
      <c r="AO30" s="1040"/>
      <c r="AP30" s="1040" t="s">
        <v>593</v>
      </c>
      <c r="AQ30" s="1040"/>
      <c r="AR30" s="1040"/>
      <c r="AS30" s="1040"/>
      <c r="AT30" s="1040"/>
      <c r="AU30" s="1040" t="s">
        <v>517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11444</v>
      </c>
      <c r="R31" s="1113"/>
      <c r="S31" s="1113"/>
      <c r="T31" s="1113"/>
      <c r="U31" s="1113"/>
      <c r="V31" s="1113">
        <v>11129</v>
      </c>
      <c r="W31" s="1113"/>
      <c r="X31" s="1113"/>
      <c r="Y31" s="1113"/>
      <c r="Z31" s="1113"/>
      <c r="AA31" s="1113">
        <v>315</v>
      </c>
      <c r="AB31" s="1113"/>
      <c r="AC31" s="1113"/>
      <c r="AD31" s="1113"/>
      <c r="AE31" s="1114"/>
      <c r="AF31" s="1088">
        <v>315</v>
      </c>
      <c r="AG31" s="1089"/>
      <c r="AH31" s="1089"/>
      <c r="AI31" s="1089"/>
      <c r="AJ31" s="1090"/>
      <c r="AK31" s="1049">
        <v>1559</v>
      </c>
      <c r="AL31" s="1040"/>
      <c r="AM31" s="1040"/>
      <c r="AN31" s="1040"/>
      <c r="AO31" s="1040"/>
      <c r="AP31" s="1040">
        <v>103</v>
      </c>
      <c r="AQ31" s="1040"/>
      <c r="AR31" s="1040"/>
      <c r="AS31" s="1040"/>
      <c r="AT31" s="1040"/>
      <c r="AU31" s="1040" t="s">
        <v>517</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15235</v>
      </c>
      <c r="R32" s="1113"/>
      <c r="S32" s="1113"/>
      <c r="T32" s="1113"/>
      <c r="U32" s="1113"/>
      <c r="V32" s="1113">
        <v>16417</v>
      </c>
      <c r="W32" s="1113"/>
      <c r="X32" s="1113"/>
      <c r="Y32" s="1113"/>
      <c r="Z32" s="1113"/>
      <c r="AA32" s="1113">
        <v>-1182</v>
      </c>
      <c r="AB32" s="1113"/>
      <c r="AC32" s="1113"/>
      <c r="AD32" s="1113"/>
      <c r="AE32" s="1114"/>
      <c r="AF32" s="1088">
        <v>4871</v>
      </c>
      <c r="AG32" s="1089"/>
      <c r="AH32" s="1089"/>
      <c r="AI32" s="1089"/>
      <c r="AJ32" s="1090"/>
      <c r="AK32" s="1049">
        <v>1724</v>
      </c>
      <c r="AL32" s="1040"/>
      <c r="AM32" s="1040"/>
      <c r="AN32" s="1040"/>
      <c r="AO32" s="1040"/>
      <c r="AP32" s="1040">
        <v>11223</v>
      </c>
      <c r="AQ32" s="1040"/>
      <c r="AR32" s="1040"/>
      <c r="AS32" s="1040"/>
      <c r="AT32" s="1040"/>
      <c r="AU32" s="1040">
        <v>6759</v>
      </c>
      <c r="AV32" s="1040"/>
      <c r="AW32" s="1040"/>
      <c r="AX32" s="1040"/>
      <c r="AY32" s="1040"/>
      <c r="AZ32" s="1111" t="s">
        <v>517</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432</v>
      </c>
      <c r="R33" s="1113"/>
      <c r="S33" s="1113"/>
      <c r="T33" s="1113"/>
      <c r="U33" s="1113"/>
      <c r="V33" s="1113">
        <v>442</v>
      </c>
      <c r="W33" s="1113"/>
      <c r="X33" s="1113"/>
      <c r="Y33" s="1113"/>
      <c r="Z33" s="1113"/>
      <c r="AA33" s="1113">
        <v>-10</v>
      </c>
      <c r="AB33" s="1113"/>
      <c r="AC33" s="1113"/>
      <c r="AD33" s="1113"/>
      <c r="AE33" s="1114"/>
      <c r="AF33" s="1088">
        <v>231</v>
      </c>
      <c r="AG33" s="1089"/>
      <c r="AH33" s="1089"/>
      <c r="AI33" s="1089"/>
      <c r="AJ33" s="1090"/>
      <c r="AK33" s="1049">
        <v>3</v>
      </c>
      <c r="AL33" s="1040"/>
      <c r="AM33" s="1040"/>
      <c r="AN33" s="1040"/>
      <c r="AO33" s="1040"/>
      <c r="AP33" s="1040">
        <v>13</v>
      </c>
      <c r="AQ33" s="1040"/>
      <c r="AR33" s="1040"/>
      <c r="AS33" s="1040"/>
      <c r="AT33" s="1040"/>
      <c r="AU33" s="1040" t="s">
        <v>593</v>
      </c>
      <c r="AV33" s="1040"/>
      <c r="AW33" s="1040"/>
      <c r="AX33" s="1040"/>
      <c r="AY33" s="1040"/>
      <c r="AZ33" s="1111" t="s">
        <v>517</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5545</v>
      </c>
      <c r="R34" s="1113"/>
      <c r="S34" s="1113"/>
      <c r="T34" s="1113"/>
      <c r="U34" s="1113"/>
      <c r="V34" s="1113">
        <v>5075</v>
      </c>
      <c r="W34" s="1113"/>
      <c r="X34" s="1113"/>
      <c r="Y34" s="1113"/>
      <c r="Z34" s="1113"/>
      <c r="AA34" s="1113">
        <v>469</v>
      </c>
      <c r="AB34" s="1113"/>
      <c r="AC34" s="1113"/>
      <c r="AD34" s="1113"/>
      <c r="AE34" s="1114"/>
      <c r="AF34" s="1088">
        <v>455</v>
      </c>
      <c r="AG34" s="1089"/>
      <c r="AH34" s="1089"/>
      <c r="AI34" s="1089"/>
      <c r="AJ34" s="1090"/>
      <c r="AK34" s="1049">
        <v>1808</v>
      </c>
      <c r="AL34" s="1040"/>
      <c r="AM34" s="1040"/>
      <c r="AN34" s="1040"/>
      <c r="AO34" s="1040"/>
      <c r="AP34" s="1040">
        <v>41202</v>
      </c>
      <c r="AQ34" s="1040"/>
      <c r="AR34" s="1040"/>
      <c r="AS34" s="1040"/>
      <c r="AT34" s="1040"/>
      <c r="AU34" s="1040">
        <v>28224</v>
      </c>
      <c r="AV34" s="1040"/>
      <c r="AW34" s="1040"/>
      <c r="AX34" s="1040"/>
      <c r="AY34" s="1040"/>
      <c r="AZ34" s="1111" t="s">
        <v>517</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1361</v>
      </c>
      <c r="R35" s="1113"/>
      <c r="S35" s="1113"/>
      <c r="T35" s="1113"/>
      <c r="U35" s="1113"/>
      <c r="V35" s="1113">
        <v>1358</v>
      </c>
      <c r="W35" s="1113"/>
      <c r="X35" s="1113"/>
      <c r="Y35" s="1113"/>
      <c r="Z35" s="1113"/>
      <c r="AA35" s="1113">
        <v>3</v>
      </c>
      <c r="AB35" s="1113"/>
      <c r="AC35" s="1113"/>
      <c r="AD35" s="1113"/>
      <c r="AE35" s="1114"/>
      <c r="AF35" s="1088">
        <v>3</v>
      </c>
      <c r="AG35" s="1089"/>
      <c r="AH35" s="1089"/>
      <c r="AI35" s="1089"/>
      <c r="AJ35" s="1090"/>
      <c r="AK35" s="1049">
        <v>747</v>
      </c>
      <c r="AL35" s="1040"/>
      <c r="AM35" s="1040"/>
      <c r="AN35" s="1040"/>
      <c r="AO35" s="1040"/>
      <c r="AP35" s="1040">
        <v>5659</v>
      </c>
      <c r="AQ35" s="1040"/>
      <c r="AR35" s="1040"/>
      <c r="AS35" s="1040"/>
      <c r="AT35" s="1040"/>
      <c r="AU35" s="1040">
        <v>5309</v>
      </c>
      <c r="AV35" s="1040"/>
      <c r="AW35" s="1040"/>
      <c r="AX35" s="1040"/>
      <c r="AY35" s="1040"/>
      <c r="AZ35" s="1111" t="s">
        <v>517</v>
      </c>
      <c r="BA35" s="1111"/>
      <c r="BB35" s="1111"/>
      <c r="BC35" s="1111"/>
      <c r="BD35" s="1111"/>
      <c r="BE35" s="1101" t="s">
        <v>402</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f>SUM(AF28:AJ35)</f>
        <v>6459</v>
      </c>
      <c r="AG63" s="1028"/>
      <c r="AH63" s="1028"/>
      <c r="AI63" s="1028"/>
      <c r="AJ63" s="1099"/>
      <c r="AK63" s="1100"/>
      <c r="AL63" s="1032"/>
      <c r="AM63" s="1032"/>
      <c r="AN63" s="1032"/>
      <c r="AO63" s="1032"/>
      <c r="AP63" s="1028">
        <f>SUM(AP28:AT35)</f>
        <v>58246</v>
      </c>
      <c r="AQ63" s="1028"/>
      <c r="AR63" s="1028"/>
      <c r="AS63" s="1028"/>
      <c r="AT63" s="1028"/>
      <c r="AU63" s="1028">
        <f>SUM(AU28:AY35)</f>
        <v>40292</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585</v>
      </c>
      <c r="C68" s="1055"/>
      <c r="D68" s="1055"/>
      <c r="E68" s="1055"/>
      <c r="F68" s="1055"/>
      <c r="G68" s="1055"/>
      <c r="H68" s="1055"/>
      <c r="I68" s="1055"/>
      <c r="J68" s="1055"/>
      <c r="K68" s="1055"/>
      <c r="L68" s="1055"/>
      <c r="M68" s="1055"/>
      <c r="N68" s="1055"/>
      <c r="O68" s="1055"/>
      <c r="P68" s="1056"/>
      <c r="Q68" s="1057">
        <v>2709</v>
      </c>
      <c r="R68" s="1051"/>
      <c r="S68" s="1051"/>
      <c r="T68" s="1051"/>
      <c r="U68" s="1051"/>
      <c r="V68" s="1051">
        <v>2276</v>
      </c>
      <c r="W68" s="1051"/>
      <c r="X68" s="1051"/>
      <c r="Y68" s="1051"/>
      <c r="Z68" s="1051"/>
      <c r="AA68" s="1051">
        <v>432</v>
      </c>
      <c r="AB68" s="1051"/>
      <c r="AC68" s="1051"/>
      <c r="AD68" s="1051"/>
      <c r="AE68" s="1051"/>
      <c r="AF68" s="1051">
        <v>43</v>
      </c>
      <c r="AG68" s="1051"/>
      <c r="AH68" s="1051"/>
      <c r="AI68" s="1051"/>
      <c r="AJ68" s="1051"/>
      <c r="AK68" s="1051" t="s">
        <v>517</v>
      </c>
      <c r="AL68" s="1051"/>
      <c r="AM68" s="1051"/>
      <c r="AN68" s="1051"/>
      <c r="AO68" s="1051"/>
      <c r="AP68" s="1051">
        <v>13351</v>
      </c>
      <c r="AQ68" s="1051"/>
      <c r="AR68" s="1051"/>
      <c r="AS68" s="1051"/>
      <c r="AT68" s="1051"/>
      <c r="AU68" s="1051">
        <v>2046</v>
      </c>
      <c r="AV68" s="1051"/>
      <c r="AW68" s="1051"/>
      <c r="AX68" s="1051"/>
      <c r="AY68" s="1051"/>
      <c r="AZ68" s="1052" t="s">
        <v>592</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586</v>
      </c>
      <c r="C69" s="1044"/>
      <c r="D69" s="1044"/>
      <c r="E69" s="1044"/>
      <c r="F69" s="1044"/>
      <c r="G69" s="1044"/>
      <c r="H69" s="1044"/>
      <c r="I69" s="1044"/>
      <c r="J69" s="1044"/>
      <c r="K69" s="1044"/>
      <c r="L69" s="1044"/>
      <c r="M69" s="1044"/>
      <c r="N69" s="1044"/>
      <c r="O69" s="1044"/>
      <c r="P69" s="1045"/>
      <c r="Q69" s="1046">
        <v>3101</v>
      </c>
      <c r="R69" s="1040"/>
      <c r="S69" s="1040"/>
      <c r="T69" s="1040"/>
      <c r="U69" s="1040"/>
      <c r="V69" s="1040">
        <v>2839</v>
      </c>
      <c r="W69" s="1040"/>
      <c r="X69" s="1040"/>
      <c r="Y69" s="1040"/>
      <c r="Z69" s="1040"/>
      <c r="AA69" s="1040">
        <v>262</v>
      </c>
      <c r="AB69" s="1040"/>
      <c r="AC69" s="1040"/>
      <c r="AD69" s="1040"/>
      <c r="AE69" s="1040"/>
      <c r="AF69" s="1040">
        <v>262</v>
      </c>
      <c r="AG69" s="1040"/>
      <c r="AH69" s="1040"/>
      <c r="AI69" s="1040"/>
      <c r="AJ69" s="1040"/>
      <c r="AK69" s="1040">
        <v>207</v>
      </c>
      <c r="AL69" s="1040"/>
      <c r="AM69" s="1040"/>
      <c r="AN69" s="1040"/>
      <c r="AO69" s="1040"/>
      <c r="AP69" s="1040">
        <v>224</v>
      </c>
      <c r="AQ69" s="1040"/>
      <c r="AR69" s="1040"/>
      <c r="AS69" s="1040"/>
      <c r="AT69" s="1040"/>
      <c r="AU69" s="1040">
        <v>212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587</v>
      </c>
      <c r="C70" s="1044"/>
      <c r="D70" s="1044"/>
      <c r="E70" s="1044"/>
      <c r="F70" s="1044"/>
      <c r="G70" s="1044"/>
      <c r="H70" s="1044"/>
      <c r="I70" s="1044"/>
      <c r="J70" s="1044"/>
      <c r="K70" s="1044"/>
      <c r="L70" s="1044"/>
      <c r="M70" s="1044"/>
      <c r="N70" s="1044"/>
      <c r="O70" s="1044"/>
      <c r="P70" s="1045"/>
      <c r="Q70" s="1046" t="s">
        <v>517</v>
      </c>
      <c r="R70" s="1040"/>
      <c r="S70" s="1040"/>
      <c r="T70" s="1040"/>
      <c r="U70" s="1040"/>
      <c r="V70" s="1040" t="s">
        <v>517</v>
      </c>
      <c r="W70" s="1040"/>
      <c r="X70" s="1040"/>
      <c r="Y70" s="1040"/>
      <c r="Z70" s="1040"/>
      <c r="AA70" s="1040" t="s">
        <v>517</v>
      </c>
      <c r="AB70" s="1040"/>
      <c r="AC70" s="1040"/>
      <c r="AD70" s="1040"/>
      <c r="AE70" s="1040"/>
      <c r="AF70" s="1040" t="s">
        <v>517</v>
      </c>
      <c r="AG70" s="1040"/>
      <c r="AH70" s="1040"/>
      <c r="AI70" s="1040"/>
      <c r="AJ70" s="1040"/>
      <c r="AK70" s="1040" t="s">
        <v>517</v>
      </c>
      <c r="AL70" s="1040"/>
      <c r="AM70" s="1040"/>
      <c r="AN70" s="1040"/>
      <c r="AO70" s="1040"/>
      <c r="AP70" s="1040" t="s">
        <v>517</v>
      </c>
      <c r="AQ70" s="1040"/>
      <c r="AR70" s="1040"/>
      <c r="AS70" s="1040"/>
      <c r="AT70" s="1040"/>
      <c r="AU70" s="1040" t="s">
        <v>517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588</v>
      </c>
      <c r="C71" s="1044"/>
      <c r="D71" s="1044"/>
      <c r="E71" s="1044"/>
      <c r="F71" s="1044"/>
      <c r="G71" s="1044"/>
      <c r="H71" s="1044"/>
      <c r="I71" s="1044"/>
      <c r="J71" s="1044"/>
      <c r="K71" s="1044"/>
      <c r="L71" s="1044"/>
      <c r="M71" s="1044"/>
      <c r="N71" s="1044"/>
      <c r="O71" s="1044"/>
      <c r="P71" s="1045"/>
      <c r="Q71" s="1046">
        <v>86</v>
      </c>
      <c r="R71" s="1040"/>
      <c r="S71" s="1040"/>
      <c r="T71" s="1040"/>
      <c r="U71" s="1040"/>
      <c r="V71" s="1040">
        <v>81</v>
      </c>
      <c r="W71" s="1040"/>
      <c r="X71" s="1040"/>
      <c r="Y71" s="1040"/>
      <c r="Z71" s="1040"/>
      <c r="AA71" s="1040">
        <v>6</v>
      </c>
      <c r="AB71" s="1040"/>
      <c r="AC71" s="1040"/>
      <c r="AD71" s="1040"/>
      <c r="AE71" s="1040"/>
      <c r="AF71" s="1040">
        <v>6</v>
      </c>
      <c r="AG71" s="1040"/>
      <c r="AH71" s="1040"/>
      <c r="AI71" s="1040"/>
      <c r="AJ71" s="1040"/>
      <c r="AK71" s="1040" t="s">
        <v>517</v>
      </c>
      <c r="AL71" s="1040"/>
      <c r="AM71" s="1040"/>
      <c r="AN71" s="1040"/>
      <c r="AO71" s="1040"/>
      <c r="AP71" s="1040" t="s">
        <v>517</v>
      </c>
      <c r="AQ71" s="1040"/>
      <c r="AR71" s="1040"/>
      <c r="AS71" s="1040"/>
      <c r="AT71" s="1040"/>
      <c r="AU71" s="1040" t="s">
        <v>517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589</v>
      </c>
      <c r="C72" s="1044"/>
      <c r="D72" s="1044"/>
      <c r="E72" s="1044"/>
      <c r="F72" s="1044"/>
      <c r="G72" s="1044"/>
      <c r="H72" s="1044"/>
      <c r="I72" s="1044"/>
      <c r="J72" s="1044"/>
      <c r="K72" s="1044"/>
      <c r="L72" s="1044"/>
      <c r="M72" s="1044"/>
      <c r="N72" s="1044"/>
      <c r="O72" s="1044"/>
      <c r="P72" s="1045"/>
      <c r="Q72" s="1046">
        <v>2763</v>
      </c>
      <c r="R72" s="1040"/>
      <c r="S72" s="1040"/>
      <c r="T72" s="1040"/>
      <c r="U72" s="1040"/>
      <c r="V72" s="1040">
        <v>2728</v>
      </c>
      <c r="W72" s="1040"/>
      <c r="X72" s="1040"/>
      <c r="Y72" s="1040"/>
      <c r="Z72" s="1040"/>
      <c r="AA72" s="1040">
        <v>35</v>
      </c>
      <c r="AB72" s="1040"/>
      <c r="AC72" s="1040"/>
      <c r="AD72" s="1040"/>
      <c r="AE72" s="1040"/>
      <c r="AF72" s="1040">
        <v>35</v>
      </c>
      <c r="AG72" s="1040"/>
      <c r="AH72" s="1040"/>
      <c r="AI72" s="1040"/>
      <c r="AJ72" s="1040"/>
      <c r="AK72" s="1040">
        <v>11</v>
      </c>
      <c r="AL72" s="1040"/>
      <c r="AM72" s="1040"/>
      <c r="AN72" s="1040"/>
      <c r="AO72" s="1040"/>
      <c r="AP72" s="1040">
        <v>687</v>
      </c>
      <c r="AQ72" s="1040"/>
      <c r="AR72" s="1040"/>
      <c r="AS72" s="1040"/>
      <c r="AT72" s="1040"/>
      <c r="AU72" s="1040">
        <v>497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590</v>
      </c>
      <c r="C73" s="1044"/>
      <c r="D73" s="1044"/>
      <c r="E73" s="1044"/>
      <c r="F73" s="1044"/>
      <c r="G73" s="1044"/>
      <c r="H73" s="1044"/>
      <c r="I73" s="1044"/>
      <c r="J73" s="1044"/>
      <c r="K73" s="1044"/>
      <c r="L73" s="1044"/>
      <c r="M73" s="1044"/>
      <c r="N73" s="1044"/>
      <c r="O73" s="1044"/>
      <c r="P73" s="1045"/>
      <c r="Q73" s="1046">
        <v>192</v>
      </c>
      <c r="R73" s="1040"/>
      <c r="S73" s="1040"/>
      <c r="T73" s="1040"/>
      <c r="U73" s="1040"/>
      <c r="V73" s="1040">
        <v>140</v>
      </c>
      <c r="W73" s="1040"/>
      <c r="X73" s="1040"/>
      <c r="Y73" s="1040"/>
      <c r="Z73" s="1040"/>
      <c r="AA73" s="1040">
        <v>52</v>
      </c>
      <c r="AB73" s="1040"/>
      <c r="AC73" s="1040"/>
      <c r="AD73" s="1040"/>
      <c r="AE73" s="1040"/>
      <c r="AF73" s="1040">
        <v>52</v>
      </c>
      <c r="AG73" s="1040"/>
      <c r="AH73" s="1040"/>
      <c r="AI73" s="1040"/>
      <c r="AJ73" s="1040"/>
      <c r="AK73" s="1040" t="s">
        <v>517</v>
      </c>
      <c r="AL73" s="1040"/>
      <c r="AM73" s="1040"/>
      <c r="AN73" s="1040"/>
      <c r="AO73" s="1040"/>
      <c r="AP73" s="1040" t="s">
        <v>517</v>
      </c>
      <c r="AQ73" s="1040"/>
      <c r="AR73" s="1040"/>
      <c r="AS73" s="1040"/>
      <c r="AT73" s="1040"/>
      <c r="AU73" s="1040" t="s">
        <v>517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591</v>
      </c>
      <c r="C74" s="1044"/>
      <c r="D74" s="1044"/>
      <c r="E74" s="1044"/>
      <c r="F74" s="1044"/>
      <c r="G74" s="1044"/>
      <c r="H74" s="1044"/>
      <c r="I74" s="1044"/>
      <c r="J74" s="1044"/>
      <c r="K74" s="1044"/>
      <c r="L74" s="1044"/>
      <c r="M74" s="1044"/>
      <c r="N74" s="1044"/>
      <c r="O74" s="1044"/>
      <c r="P74" s="1045"/>
      <c r="Q74" s="1046">
        <v>160998</v>
      </c>
      <c r="R74" s="1040"/>
      <c r="S74" s="1040"/>
      <c r="T74" s="1040"/>
      <c r="U74" s="1040"/>
      <c r="V74" s="1040">
        <v>154775</v>
      </c>
      <c r="W74" s="1040"/>
      <c r="X74" s="1040"/>
      <c r="Y74" s="1040"/>
      <c r="Z74" s="1040"/>
      <c r="AA74" s="1040">
        <v>6223</v>
      </c>
      <c r="AB74" s="1040"/>
      <c r="AC74" s="1040"/>
      <c r="AD74" s="1040"/>
      <c r="AE74" s="1040"/>
      <c r="AF74" s="1040">
        <v>6223</v>
      </c>
      <c r="AG74" s="1040"/>
      <c r="AH74" s="1040"/>
      <c r="AI74" s="1040"/>
      <c r="AJ74" s="1040"/>
      <c r="AK74" s="1040" t="s">
        <v>517</v>
      </c>
      <c r="AL74" s="1040"/>
      <c r="AM74" s="1040"/>
      <c r="AN74" s="1040"/>
      <c r="AO74" s="1040"/>
      <c r="AP74" s="1040" t="s">
        <v>517</v>
      </c>
      <c r="AQ74" s="1040"/>
      <c r="AR74" s="1040"/>
      <c r="AS74" s="1040"/>
      <c r="AT74" s="1040"/>
      <c r="AU74" s="1040" t="s">
        <v>517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SUM(AF68:AJ74)</f>
        <v>6621</v>
      </c>
      <c r="AG88" s="1028"/>
      <c r="AH88" s="1028"/>
      <c r="AI88" s="1028"/>
      <c r="AJ88" s="1028"/>
      <c r="AK88" s="1032"/>
      <c r="AL88" s="1032"/>
      <c r="AM88" s="1032"/>
      <c r="AN88" s="1032"/>
      <c r="AO88" s="1032"/>
      <c r="AP88" s="1028">
        <f>SUM(AP68:AT74)</f>
        <v>14262</v>
      </c>
      <c r="AQ88" s="1028"/>
      <c r="AR88" s="1028"/>
      <c r="AS88" s="1028"/>
      <c r="AT88" s="1028"/>
      <c r="AU88" s="1028">
        <f>SUM(AU68:AY74)</f>
        <v>2755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509</v>
      </c>
      <c r="CS102" s="1020"/>
      <c r="CT102" s="1020"/>
      <c r="CU102" s="1020"/>
      <c r="CV102" s="1021"/>
      <c r="CW102" s="1019">
        <f t="shared" ref="CW102" si="0">SUM(CW7:DA88)</f>
        <v>127</v>
      </c>
      <c r="CX102" s="1020"/>
      <c r="CY102" s="1020"/>
      <c r="CZ102" s="1020"/>
      <c r="DA102" s="1021"/>
      <c r="DB102" s="1019">
        <f t="shared" ref="DB102" si="1">SUM(DB7:DF88)</f>
        <v>316</v>
      </c>
      <c r="DC102" s="1020"/>
      <c r="DD102" s="1020"/>
      <c r="DE102" s="1020"/>
      <c r="DF102" s="1021"/>
      <c r="DG102" s="1019" t="s">
        <v>593</v>
      </c>
      <c r="DH102" s="1020"/>
      <c r="DI102" s="1020"/>
      <c r="DJ102" s="1020"/>
      <c r="DK102" s="1021"/>
      <c r="DL102" s="1019" t="s">
        <v>593</v>
      </c>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299</v>
      </c>
      <c r="AG109" s="963"/>
      <c r="AH109" s="963"/>
      <c r="AI109" s="963"/>
      <c r="AJ109" s="964"/>
      <c r="AK109" s="965" t="s">
        <v>298</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299</v>
      </c>
      <c r="BW109" s="963"/>
      <c r="BX109" s="963"/>
      <c r="BY109" s="963"/>
      <c r="BZ109" s="964"/>
      <c r="CA109" s="965" t="s">
        <v>298</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299</v>
      </c>
      <c r="DM109" s="963"/>
      <c r="DN109" s="963"/>
      <c r="DO109" s="963"/>
      <c r="DP109" s="964"/>
      <c r="DQ109" s="965" t="s">
        <v>298</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4789382</v>
      </c>
      <c r="AB110" s="956"/>
      <c r="AC110" s="956"/>
      <c r="AD110" s="956"/>
      <c r="AE110" s="957"/>
      <c r="AF110" s="958">
        <v>4519597</v>
      </c>
      <c r="AG110" s="956"/>
      <c r="AH110" s="956"/>
      <c r="AI110" s="956"/>
      <c r="AJ110" s="957"/>
      <c r="AK110" s="958">
        <v>4354102</v>
      </c>
      <c r="AL110" s="956"/>
      <c r="AM110" s="956"/>
      <c r="AN110" s="956"/>
      <c r="AO110" s="957"/>
      <c r="AP110" s="959">
        <v>15.6</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49890256</v>
      </c>
      <c r="BR110" s="903"/>
      <c r="BS110" s="903"/>
      <c r="BT110" s="903"/>
      <c r="BU110" s="903"/>
      <c r="BV110" s="903">
        <v>46844925</v>
      </c>
      <c r="BW110" s="903"/>
      <c r="BX110" s="903"/>
      <c r="BY110" s="903"/>
      <c r="BZ110" s="903"/>
      <c r="CA110" s="903">
        <v>44916817</v>
      </c>
      <c r="CB110" s="903"/>
      <c r="CC110" s="903"/>
      <c r="CD110" s="903"/>
      <c r="CE110" s="903"/>
      <c r="CF110" s="927">
        <v>160.9</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382</v>
      </c>
      <c r="DR110" s="903"/>
      <c r="DS110" s="903"/>
      <c r="DT110" s="903"/>
      <c r="DU110" s="903"/>
      <c r="DV110" s="904" t="s">
        <v>433</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435</v>
      </c>
      <c r="AL111" s="984"/>
      <c r="AM111" s="984"/>
      <c r="AN111" s="984"/>
      <c r="AO111" s="985"/>
      <c r="AP111" s="987" t="s">
        <v>436</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378389</v>
      </c>
      <c r="BR111" s="875"/>
      <c r="BS111" s="875"/>
      <c r="BT111" s="875"/>
      <c r="BU111" s="875"/>
      <c r="BV111" s="875">
        <v>295768</v>
      </c>
      <c r="BW111" s="875"/>
      <c r="BX111" s="875"/>
      <c r="BY111" s="875"/>
      <c r="BZ111" s="875"/>
      <c r="CA111" s="875">
        <v>238061</v>
      </c>
      <c r="CB111" s="875"/>
      <c r="CC111" s="875"/>
      <c r="CD111" s="875"/>
      <c r="CE111" s="875"/>
      <c r="CF111" s="936">
        <v>0.9</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435</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36317</v>
      </c>
      <c r="AB112" s="838"/>
      <c r="AC112" s="838"/>
      <c r="AD112" s="838"/>
      <c r="AE112" s="839"/>
      <c r="AF112" s="840">
        <v>36317</v>
      </c>
      <c r="AG112" s="838"/>
      <c r="AH112" s="838"/>
      <c r="AI112" s="838"/>
      <c r="AJ112" s="839"/>
      <c r="AK112" s="840" t="s">
        <v>435</v>
      </c>
      <c r="AL112" s="838"/>
      <c r="AM112" s="838"/>
      <c r="AN112" s="838"/>
      <c r="AO112" s="839"/>
      <c r="AP112" s="885" t="s">
        <v>442</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38278169</v>
      </c>
      <c r="BR112" s="875"/>
      <c r="BS112" s="875"/>
      <c r="BT112" s="875"/>
      <c r="BU112" s="875"/>
      <c r="BV112" s="875">
        <v>39046109</v>
      </c>
      <c r="BW112" s="875"/>
      <c r="BX112" s="875"/>
      <c r="BY112" s="875"/>
      <c r="BZ112" s="875"/>
      <c r="CA112" s="875">
        <v>40291458</v>
      </c>
      <c r="CB112" s="875"/>
      <c r="CC112" s="875"/>
      <c r="CD112" s="875"/>
      <c r="CE112" s="875"/>
      <c r="CF112" s="936">
        <v>144.30000000000001</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382</v>
      </c>
      <c r="DM112" s="875"/>
      <c r="DN112" s="875"/>
      <c r="DO112" s="875"/>
      <c r="DP112" s="875"/>
      <c r="DQ112" s="875" t="s">
        <v>445</v>
      </c>
      <c r="DR112" s="875"/>
      <c r="DS112" s="875"/>
      <c r="DT112" s="875"/>
      <c r="DU112" s="875"/>
      <c r="DV112" s="852" t="s">
        <v>433</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2809231</v>
      </c>
      <c r="AB113" s="984"/>
      <c r="AC113" s="984"/>
      <c r="AD113" s="984"/>
      <c r="AE113" s="985"/>
      <c r="AF113" s="986">
        <v>2776324</v>
      </c>
      <c r="AG113" s="984"/>
      <c r="AH113" s="984"/>
      <c r="AI113" s="984"/>
      <c r="AJ113" s="985"/>
      <c r="AK113" s="986">
        <v>3009977</v>
      </c>
      <c r="AL113" s="984"/>
      <c r="AM113" s="984"/>
      <c r="AN113" s="984"/>
      <c r="AO113" s="985"/>
      <c r="AP113" s="987">
        <v>10.8</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1841588</v>
      </c>
      <c r="BR113" s="875"/>
      <c r="BS113" s="875"/>
      <c r="BT113" s="875"/>
      <c r="BU113" s="875"/>
      <c r="BV113" s="875">
        <v>1950062</v>
      </c>
      <c r="BW113" s="875"/>
      <c r="BX113" s="875"/>
      <c r="BY113" s="875"/>
      <c r="BZ113" s="875"/>
      <c r="CA113" s="875">
        <v>2755202</v>
      </c>
      <c r="CB113" s="875"/>
      <c r="CC113" s="875"/>
      <c r="CD113" s="875"/>
      <c r="CE113" s="875"/>
      <c r="CF113" s="936">
        <v>9.9</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382</v>
      </c>
      <c r="DH113" s="838"/>
      <c r="DI113" s="838"/>
      <c r="DJ113" s="838"/>
      <c r="DK113" s="839"/>
      <c r="DL113" s="840" t="s">
        <v>435</v>
      </c>
      <c r="DM113" s="838"/>
      <c r="DN113" s="838"/>
      <c r="DO113" s="838"/>
      <c r="DP113" s="839"/>
      <c r="DQ113" s="840" t="s">
        <v>449</v>
      </c>
      <c r="DR113" s="838"/>
      <c r="DS113" s="838"/>
      <c r="DT113" s="838"/>
      <c r="DU113" s="839"/>
      <c r="DV113" s="885" t="s">
        <v>433</v>
      </c>
      <c r="DW113" s="886"/>
      <c r="DX113" s="886"/>
      <c r="DY113" s="886"/>
      <c r="DZ113" s="887"/>
    </row>
    <row r="114" spans="1:130" s="226" customFormat="1" ht="26.25" customHeight="1" x14ac:dyDescent="0.15">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159813</v>
      </c>
      <c r="AB114" s="838"/>
      <c r="AC114" s="838"/>
      <c r="AD114" s="838"/>
      <c r="AE114" s="839"/>
      <c r="AF114" s="840">
        <v>160833</v>
      </c>
      <c r="AG114" s="838"/>
      <c r="AH114" s="838"/>
      <c r="AI114" s="838"/>
      <c r="AJ114" s="839"/>
      <c r="AK114" s="840">
        <v>202479</v>
      </c>
      <c r="AL114" s="838"/>
      <c r="AM114" s="838"/>
      <c r="AN114" s="838"/>
      <c r="AO114" s="839"/>
      <c r="AP114" s="885">
        <v>0.7</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6942160</v>
      </c>
      <c r="BR114" s="875"/>
      <c r="BS114" s="875"/>
      <c r="BT114" s="875"/>
      <c r="BU114" s="875"/>
      <c r="BV114" s="875">
        <v>7079716</v>
      </c>
      <c r="BW114" s="875"/>
      <c r="BX114" s="875"/>
      <c r="BY114" s="875"/>
      <c r="BZ114" s="875"/>
      <c r="CA114" s="875">
        <v>7095098</v>
      </c>
      <c r="CB114" s="875"/>
      <c r="CC114" s="875"/>
      <c r="CD114" s="875"/>
      <c r="CE114" s="875"/>
      <c r="CF114" s="936">
        <v>25.4</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445</v>
      </c>
      <c r="DH114" s="838"/>
      <c r="DI114" s="838"/>
      <c r="DJ114" s="838"/>
      <c r="DK114" s="839"/>
      <c r="DL114" s="840" t="s">
        <v>435</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x14ac:dyDescent="0.15">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93919</v>
      </c>
      <c r="AB115" s="984"/>
      <c r="AC115" s="984"/>
      <c r="AD115" s="984"/>
      <c r="AE115" s="985"/>
      <c r="AF115" s="986">
        <v>81609</v>
      </c>
      <c r="AG115" s="984"/>
      <c r="AH115" s="984"/>
      <c r="AI115" s="984"/>
      <c r="AJ115" s="985"/>
      <c r="AK115" s="986">
        <v>67119</v>
      </c>
      <c r="AL115" s="984"/>
      <c r="AM115" s="984"/>
      <c r="AN115" s="984"/>
      <c r="AO115" s="985"/>
      <c r="AP115" s="987">
        <v>0.2</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v>6933</v>
      </c>
      <c r="BR115" s="875"/>
      <c r="BS115" s="875"/>
      <c r="BT115" s="875"/>
      <c r="BU115" s="875"/>
      <c r="BV115" s="875">
        <v>5782</v>
      </c>
      <c r="BW115" s="875"/>
      <c r="BX115" s="875"/>
      <c r="BY115" s="875"/>
      <c r="BZ115" s="875"/>
      <c r="CA115" s="875">
        <v>4733</v>
      </c>
      <c r="CB115" s="875"/>
      <c r="CC115" s="875"/>
      <c r="CD115" s="875"/>
      <c r="CE115" s="875"/>
      <c r="CF115" s="936">
        <v>0</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435</v>
      </c>
      <c r="DH115" s="838"/>
      <c r="DI115" s="838"/>
      <c r="DJ115" s="838"/>
      <c r="DK115" s="839"/>
      <c r="DL115" s="840" t="s">
        <v>445</v>
      </c>
      <c r="DM115" s="838"/>
      <c r="DN115" s="838"/>
      <c r="DO115" s="838"/>
      <c r="DP115" s="839"/>
      <c r="DQ115" s="840" t="s">
        <v>436</v>
      </c>
      <c r="DR115" s="838"/>
      <c r="DS115" s="838"/>
      <c r="DT115" s="838"/>
      <c r="DU115" s="839"/>
      <c r="DV115" s="885" t="s">
        <v>382</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435</v>
      </c>
      <c r="AG116" s="838"/>
      <c r="AH116" s="838"/>
      <c r="AI116" s="838"/>
      <c r="AJ116" s="839"/>
      <c r="AK116" s="840">
        <v>77</v>
      </c>
      <c r="AL116" s="838"/>
      <c r="AM116" s="838"/>
      <c r="AN116" s="838"/>
      <c r="AO116" s="839"/>
      <c r="AP116" s="885">
        <v>0</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439</v>
      </c>
      <c r="BW116" s="875"/>
      <c r="BX116" s="875"/>
      <c r="BY116" s="875"/>
      <c r="BZ116" s="875"/>
      <c r="CA116" s="875" t="s">
        <v>435</v>
      </c>
      <c r="CB116" s="875"/>
      <c r="CC116" s="875"/>
      <c r="CD116" s="875"/>
      <c r="CE116" s="875"/>
      <c r="CF116" s="936" t="s">
        <v>435</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248700</v>
      </c>
      <c r="DH116" s="838"/>
      <c r="DI116" s="838"/>
      <c r="DJ116" s="838"/>
      <c r="DK116" s="839"/>
      <c r="DL116" s="840">
        <v>200131</v>
      </c>
      <c r="DM116" s="838"/>
      <c r="DN116" s="838"/>
      <c r="DO116" s="838"/>
      <c r="DP116" s="839"/>
      <c r="DQ116" s="840">
        <v>168523</v>
      </c>
      <c r="DR116" s="838"/>
      <c r="DS116" s="838"/>
      <c r="DT116" s="838"/>
      <c r="DU116" s="839"/>
      <c r="DV116" s="885">
        <v>0.6</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7888662</v>
      </c>
      <c r="AB117" s="970"/>
      <c r="AC117" s="970"/>
      <c r="AD117" s="970"/>
      <c r="AE117" s="971"/>
      <c r="AF117" s="972">
        <v>7574680</v>
      </c>
      <c r="AG117" s="970"/>
      <c r="AH117" s="970"/>
      <c r="AI117" s="970"/>
      <c r="AJ117" s="971"/>
      <c r="AK117" s="972">
        <v>7633754</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435</v>
      </c>
      <c r="BW117" s="875"/>
      <c r="BX117" s="875"/>
      <c r="BY117" s="875"/>
      <c r="BZ117" s="875"/>
      <c r="CA117" s="875" t="s">
        <v>435</v>
      </c>
      <c r="CB117" s="875"/>
      <c r="CC117" s="875"/>
      <c r="CD117" s="875"/>
      <c r="CE117" s="875"/>
      <c r="CF117" s="936" t="s">
        <v>435</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442</v>
      </c>
      <c r="DM117" s="838"/>
      <c r="DN117" s="838"/>
      <c r="DO117" s="838"/>
      <c r="DP117" s="839"/>
      <c r="DQ117" s="840" t="s">
        <v>435</v>
      </c>
      <c r="DR117" s="838"/>
      <c r="DS117" s="838"/>
      <c r="DT117" s="838"/>
      <c r="DU117" s="839"/>
      <c r="DV117" s="885" t="s">
        <v>442</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299</v>
      </c>
      <c r="AG118" s="963"/>
      <c r="AH118" s="963"/>
      <c r="AI118" s="963"/>
      <c r="AJ118" s="964"/>
      <c r="AK118" s="965" t="s">
        <v>298</v>
      </c>
      <c r="AL118" s="963"/>
      <c r="AM118" s="963"/>
      <c r="AN118" s="963"/>
      <c r="AO118" s="964"/>
      <c r="AP118" s="966" t="s">
        <v>426</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382</v>
      </c>
      <c r="BR118" s="906"/>
      <c r="BS118" s="906"/>
      <c r="BT118" s="906"/>
      <c r="BU118" s="906"/>
      <c r="BV118" s="906" t="s">
        <v>435</v>
      </c>
      <c r="BW118" s="906"/>
      <c r="BX118" s="906"/>
      <c r="BY118" s="906"/>
      <c r="BZ118" s="906"/>
      <c r="CA118" s="906" t="s">
        <v>435</v>
      </c>
      <c r="CB118" s="906"/>
      <c r="CC118" s="906"/>
      <c r="CD118" s="906"/>
      <c r="CE118" s="906"/>
      <c r="CF118" s="936" t="s">
        <v>435</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436</v>
      </c>
      <c r="DH118" s="838"/>
      <c r="DI118" s="838"/>
      <c r="DJ118" s="838"/>
      <c r="DK118" s="839"/>
      <c r="DL118" s="840" t="s">
        <v>435</v>
      </c>
      <c r="DM118" s="838"/>
      <c r="DN118" s="838"/>
      <c r="DO118" s="838"/>
      <c r="DP118" s="839"/>
      <c r="DQ118" s="840" t="s">
        <v>435</v>
      </c>
      <c r="DR118" s="838"/>
      <c r="DS118" s="838"/>
      <c r="DT118" s="838"/>
      <c r="DU118" s="839"/>
      <c r="DV118" s="885" t="s">
        <v>449</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439</v>
      </c>
      <c r="AB119" s="956"/>
      <c r="AC119" s="956"/>
      <c r="AD119" s="956"/>
      <c r="AE119" s="957"/>
      <c r="AF119" s="958" t="s">
        <v>449</v>
      </c>
      <c r="AG119" s="956"/>
      <c r="AH119" s="956"/>
      <c r="AI119" s="956"/>
      <c r="AJ119" s="957"/>
      <c r="AK119" s="958" t="s">
        <v>439</v>
      </c>
      <c r="AL119" s="956"/>
      <c r="AM119" s="956"/>
      <c r="AN119" s="956"/>
      <c r="AO119" s="957"/>
      <c r="AP119" s="959" t="s">
        <v>436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464</v>
      </c>
      <c r="BP119" s="939"/>
      <c r="BQ119" s="943">
        <v>97337495</v>
      </c>
      <c r="BR119" s="906"/>
      <c r="BS119" s="906"/>
      <c r="BT119" s="906"/>
      <c r="BU119" s="906"/>
      <c r="BV119" s="906">
        <v>95222362</v>
      </c>
      <c r="BW119" s="906"/>
      <c r="BX119" s="906"/>
      <c r="BY119" s="906"/>
      <c r="BZ119" s="906"/>
      <c r="CA119" s="906">
        <v>95301369</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129689</v>
      </c>
      <c r="DH119" s="821"/>
      <c r="DI119" s="821"/>
      <c r="DJ119" s="821"/>
      <c r="DK119" s="822"/>
      <c r="DL119" s="823">
        <v>95637</v>
      </c>
      <c r="DM119" s="821"/>
      <c r="DN119" s="821"/>
      <c r="DO119" s="821"/>
      <c r="DP119" s="822"/>
      <c r="DQ119" s="823">
        <v>69538</v>
      </c>
      <c r="DR119" s="821"/>
      <c r="DS119" s="821"/>
      <c r="DT119" s="821"/>
      <c r="DU119" s="822"/>
      <c r="DV119" s="909">
        <v>0.2</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435</v>
      </c>
      <c r="AG120" s="838"/>
      <c r="AH120" s="838"/>
      <c r="AI120" s="838"/>
      <c r="AJ120" s="839"/>
      <c r="AK120" s="840" t="s">
        <v>435</v>
      </c>
      <c r="AL120" s="838"/>
      <c r="AM120" s="838"/>
      <c r="AN120" s="838"/>
      <c r="AO120" s="839"/>
      <c r="AP120" s="885" t="s">
        <v>435</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32541388</v>
      </c>
      <c r="BR120" s="903"/>
      <c r="BS120" s="903"/>
      <c r="BT120" s="903"/>
      <c r="BU120" s="903"/>
      <c r="BV120" s="903">
        <v>34467575</v>
      </c>
      <c r="BW120" s="903"/>
      <c r="BX120" s="903"/>
      <c r="BY120" s="903"/>
      <c r="BZ120" s="903"/>
      <c r="CA120" s="903">
        <v>34116271</v>
      </c>
      <c r="CB120" s="903"/>
      <c r="CC120" s="903"/>
      <c r="CD120" s="903"/>
      <c r="CE120" s="903"/>
      <c r="CF120" s="927">
        <v>122.2</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23771507</v>
      </c>
      <c r="DH120" s="903"/>
      <c r="DI120" s="903"/>
      <c r="DJ120" s="903"/>
      <c r="DK120" s="903"/>
      <c r="DL120" s="903">
        <v>25099348</v>
      </c>
      <c r="DM120" s="903"/>
      <c r="DN120" s="903"/>
      <c r="DO120" s="903"/>
      <c r="DP120" s="903"/>
      <c r="DQ120" s="903">
        <v>28223609</v>
      </c>
      <c r="DR120" s="903"/>
      <c r="DS120" s="903"/>
      <c r="DT120" s="903"/>
      <c r="DU120" s="903"/>
      <c r="DV120" s="904">
        <v>101.1</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442</v>
      </c>
      <c r="AB121" s="838"/>
      <c r="AC121" s="838"/>
      <c r="AD121" s="838"/>
      <c r="AE121" s="839"/>
      <c r="AF121" s="840" t="s">
        <v>435</v>
      </c>
      <c r="AG121" s="838"/>
      <c r="AH121" s="838"/>
      <c r="AI121" s="838"/>
      <c r="AJ121" s="839"/>
      <c r="AK121" s="840" t="s">
        <v>436</v>
      </c>
      <c r="AL121" s="838"/>
      <c r="AM121" s="838"/>
      <c r="AN121" s="838"/>
      <c r="AO121" s="839"/>
      <c r="AP121" s="885" t="s">
        <v>382</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10896190</v>
      </c>
      <c r="BR121" s="875"/>
      <c r="BS121" s="875"/>
      <c r="BT121" s="875"/>
      <c r="BU121" s="875"/>
      <c r="BV121" s="875">
        <v>8479879</v>
      </c>
      <c r="BW121" s="875"/>
      <c r="BX121" s="875"/>
      <c r="BY121" s="875"/>
      <c r="BZ121" s="875"/>
      <c r="CA121" s="875">
        <v>9614860</v>
      </c>
      <c r="CB121" s="875"/>
      <c r="CC121" s="875"/>
      <c r="CD121" s="875"/>
      <c r="CE121" s="875"/>
      <c r="CF121" s="936">
        <v>34.4</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8482126</v>
      </c>
      <c r="DH121" s="875"/>
      <c r="DI121" s="875"/>
      <c r="DJ121" s="875"/>
      <c r="DK121" s="875"/>
      <c r="DL121" s="875">
        <v>7443026</v>
      </c>
      <c r="DM121" s="875"/>
      <c r="DN121" s="875"/>
      <c r="DO121" s="875"/>
      <c r="DP121" s="875"/>
      <c r="DQ121" s="875">
        <v>6758543</v>
      </c>
      <c r="DR121" s="875"/>
      <c r="DS121" s="875"/>
      <c r="DT121" s="875"/>
      <c r="DU121" s="875"/>
      <c r="DV121" s="852">
        <v>24.2</v>
      </c>
      <c r="DW121" s="852"/>
      <c r="DX121" s="852"/>
      <c r="DY121" s="852"/>
      <c r="DZ121" s="853"/>
    </row>
    <row r="122" spans="1:130" s="226" customFormat="1" ht="26.25" customHeight="1" x14ac:dyDescent="0.15">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442</v>
      </c>
      <c r="AG122" s="838"/>
      <c r="AH122" s="838"/>
      <c r="AI122" s="838"/>
      <c r="AJ122" s="839"/>
      <c r="AK122" s="840" t="s">
        <v>442</v>
      </c>
      <c r="AL122" s="838"/>
      <c r="AM122" s="838"/>
      <c r="AN122" s="838"/>
      <c r="AO122" s="839"/>
      <c r="AP122" s="885" t="s">
        <v>436</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75797789</v>
      </c>
      <c r="BR122" s="906"/>
      <c r="BS122" s="906"/>
      <c r="BT122" s="906"/>
      <c r="BU122" s="906"/>
      <c r="BV122" s="906">
        <v>73945866</v>
      </c>
      <c r="BW122" s="906"/>
      <c r="BX122" s="906"/>
      <c r="BY122" s="906"/>
      <c r="BZ122" s="906"/>
      <c r="CA122" s="906">
        <v>71567860</v>
      </c>
      <c r="CB122" s="906"/>
      <c r="CC122" s="906"/>
      <c r="CD122" s="906"/>
      <c r="CE122" s="906"/>
      <c r="CF122" s="907">
        <v>256.39999999999998</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5104060</v>
      </c>
      <c r="DH122" s="875"/>
      <c r="DI122" s="875"/>
      <c r="DJ122" s="875"/>
      <c r="DK122" s="875"/>
      <c r="DL122" s="875">
        <v>5595717</v>
      </c>
      <c r="DM122" s="875"/>
      <c r="DN122" s="875"/>
      <c r="DO122" s="875"/>
      <c r="DP122" s="875"/>
      <c r="DQ122" s="875">
        <v>5309306</v>
      </c>
      <c r="DR122" s="875"/>
      <c r="DS122" s="875"/>
      <c r="DT122" s="875"/>
      <c r="DU122" s="875"/>
      <c r="DV122" s="852">
        <v>19</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48152</v>
      </c>
      <c r="AB123" s="838"/>
      <c r="AC123" s="838"/>
      <c r="AD123" s="838"/>
      <c r="AE123" s="839"/>
      <c r="AF123" s="840">
        <v>47701</v>
      </c>
      <c r="AG123" s="838"/>
      <c r="AH123" s="838"/>
      <c r="AI123" s="838"/>
      <c r="AJ123" s="839"/>
      <c r="AK123" s="840">
        <v>37494</v>
      </c>
      <c r="AL123" s="838"/>
      <c r="AM123" s="838"/>
      <c r="AN123" s="838"/>
      <c r="AO123" s="839"/>
      <c r="AP123" s="885">
        <v>0.1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475</v>
      </c>
      <c r="BP123" s="939"/>
      <c r="BQ123" s="893">
        <v>119235367</v>
      </c>
      <c r="BR123" s="894"/>
      <c r="BS123" s="894"/>
      <c r="BT123" s="894"/>
      <c r="BU123" s="894"/>
      <c r="BV123" s="894">
        <v>116893320</v>
      </c>
      <c r="BW123" s="894"/>
      <c r="BX123" s="894"/>
      <c r="BY123" s="894"/>
      <c r="BZ123" s="894"/>
      <c r="CA123" s="894">
        <v>115298991</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449</v>
      </c>
      <c r="DH123" s="838"/>
      <c r="DI123" s="838"/>
      <c r="DJ123" s="838"/>
      <c r="DK123" s="839"/>
      <c r="DL123" s="840" t="s">
        <v>435</v>
      </c>
      <c r="DM123" s="838"/>
      <c r="DN123" s="838"/>
      <c r="DO123" s="838"/>
      <c r="DP123" s="839"/>
      <c r="DQ123" s="840" t="s">
        <v>436</v>
      </c>
      <c r="DR123" s="838"/>
      <c r="DS123" s="838"/>
      <c r="DT123" s="838"/>
      <c r="DU123" s="839"/>
      <c r="DV123" s="885" t="s">
        <v>436</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436</v>
      </c>
      <c r="AB124" s="838"/>
      <c r="AC124" s="838"/>
      <c r="AD124" s="838"/>
      <c r="AE124" s="839"/>
      <c r="AF124" s="840" t="s">
        <v>382</v>
      </c>
      <c r="AG124" s="838"/>
      <c r="AH124" s="838"/>
      <c r="AI124" s="838"/>
      <c r="AJ124" s="839"/>
      <c r="AK124" s="840" t="s">
        <v>436</v>
      </c>
      <c r="AL124" s="838"/>
      <c r="AM124" s="838"/>
      <c r="AN124" s="838"/>
      <c r="AO124" s="839"/>
      <c r="AP124" s="885" t="s">
        <v>435</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449</v>
      </c>
      <c r="BR124" s="892"/>
      <c r="BS124" s="892"/>
      <c r="BT124" s="892"/>
      <c r="BU124" s="892"/>
      <c r="BV124" s="892" t="s">
        <v>449</v>
      </c>
      <c r="BW124" s="892"/>
      <c r="BX124" s="892"/>
      <c r="BY124" s="892"/>
      <c r="BZ124" s="892"/>
      <c r="CA124" s="892" t="s">
        <v>382</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920476</v>
      </c>
      <c r="DH124" s="821"/>
      <c r="DI124" s="821"/>
      <c r="DJ124" s="821"/>
      <c r="DK124" s="822"/>
      <c r="DL124" s="823">
        <v>908018</v>
      </c>
      <c r="DM124" s="821"/>
      <c r="DN124" s="821"/>
      <c r="DO124" s="821"/>
      <c r="DP124" s="822"/>
      <c r="DQ124" s="823" t="s">
        <v>435</v>
      </c>
      <c r="DR124" s="821"/>
      <c r="DS124" s="821"/>
      <c r="DT124" s="821"/>
      <c r="DU124" s="822"/>
      <c r="DV124" s="909" t="s">
        <v>435</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436</v>
      </c>
      <c r="AG125" s="838"/>
      <c r="AH125" s="838"/>
      <c r="AI125" s="838"/>
      <c r="AJ125" s="839"/>
      <c r="AK125" s="840" t="s">
        <v>436</v>
      </c>
      <c r="AL125" s="838"/>
      <c r="AM125" s="838"/>
      <c r="AN125" s="838"/>
      <c r="AO125" s="839"/>
      <c r="AP125" s="885" t="s">
        <v>435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436</v>
      </c>
      <c r="DM125" s="903"/>
      <c r="DN125" s="903"/>
      <c r="DO125" s="903"/>
      <c r="DP125" s="903"/>
      <c r="DQ125" s="903" t="s">
        <v>435</v>
      </c>
      <c r="DR125" s="903"/>
      <c r="DS125" s="903"/>
      <c r="DT125" s="903"/>
      <c r="DU125" s="903"/>
      <c r="DV125" s="904" t="s">
        <v>436</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45767</v>
      </c>
      <c r="AB126" s="838"/>
      <c r="AC126" s="838"/>
      <c r="AD126" s="838"/>
      <c r="AE126" s="839"/>
      <c r="AF126" s="840">
        <v>33908</v>
      </c>
      <c r="AG126" s="838"/>
      <c r="AH126" s="838"/>
      <c r="AI126" s="838"/>
      <c r="AJ126" s="839"/>
      <c r="AK126" s="840">
        <v>29625</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436</v>
      </c>
      <c r="DH126" s="875"/>
      <c r="DI126" s="875"/>
      <c r="DJ126" s="875"/>
      <c r="DK126" s="875"/>
      <c r="DL126" s="875" t="s">
        <v>382</v>
      </c>
      <c r="DM126" s="875"/>
      <c r="DN126" s="875"/>
      <c r="DO126" s="875"/>
      <c r="DP126" s="875"/>
      <c r="DQ126" s="875" t="s">
        <v>436</v>
      </c>
      <c r="DR126" s="875"/>
      <c r="DS126" s="875"/>
      <c r="DT126" s="875"/>
      <c r="DU126" s="875"/>
      <c r="DV126" s="852" t="s">
        <v>436</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436</v>
      </c>
      <c r="AB127" s="838"/>
      <c r="AC127" s="838"/>
      <c r="AD127" s="838"/>
      <c r="AE127" s="839"/>
      <c r="AF127" s="840" t="s">
        <v>435</v>
      </c>
      <c r="AG127" s="838"/>
      <c r="AH127" s="838"/>
      <c r="AI127" s="838"/>
      <c r="AJ127" s="839"/>
      <c r="AK127" s="840" t="s">
        <v>382</v>
      </c>
      <c r="AL127" s="838"/>
      <c r="AM127" s="838"/>
      <c r="AN127" s="838"/>
      <c r="AO127" s="839"/>
      <c r="AP127" s="885" t="s">
        <v>436</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436</v>
      </c>
      <c r="DM127" s="875"/>
      <c r="DN127" s="875"/>
      <c r="DO127" s="875"/>
      <c r="DP127" s="875"/>
      <c r="DQ127" s="875" t="s">
        <v>435</v>
      </c>
      <c r="DR127" s="875"/>
      <c r="DS127" s="875"/>
      <c r="DT127" s="875"/>
      <c r="DU127" s="875"/>
      <c r="DV127" s="852" t="s">
        <v>436</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634955</v>
      </c>
      <c r="AB128" s="859"/>
      <c r="AC128" s="859"/>
      <c r="AD128" s="859"/>
      <c r="AE128" s="860"/>
      <c r="AF128" s="861">
        <v>586928</v>
      </c>
      <c r="AG128" s="859"/>
      <c r="AH128" s="859"/>
      <c r="AI128" s="859"/>
      <c r="AJ128" s="860"/>
      <c r="AK128" s="861">
        <v>527061</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436</v>
      </c>
      <c r="BG128" s="845"/>
      <c r="BH128" s="845"/>
      <c r="BI128" s="845"/>
      <c r="BJ128" s="845"/>
      <c r="BK128" s="845"/>
      <c r="BL128" s="868"/>
      <c r="BM128" s="844">
        <v>11.64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6933</v>
      </c>
      <c r="DH128" s="849"/>
      <c r="DI128" s="849"/>
      <c r="DJ128" s="849"/>
      <c r="DK128" s="849"/>
      <c r="DL128" s="849">
        <v>5782</v>
      </c>
      <c r="DM128" s="849"/>
      <c r="DN128" s="849"/>
      <c r="DO128" s="849"/>
      <c r="DP128" s="849"/>
      <c r="DQ128" s="849">
        <v>4733</v>
      </c>
      <c r="DR128" s="849"/>
      <c r="DS128" s="849"/>
      <c r="DT128" s="849"/>
      <c r="DU128" s="849"/>
      <c r="DV128" s="850">
        <v>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35178057</v>
      </c>
      <c r="AB129" s="838"/>
      <c r="AC129" s="838"/>
      <c r="AD129" s="838"/>
      <c r="AE129" s="839"/>
      <c r="AF129" s="840">
        <v>34422452</v>
      </c>
      <c r="AG129" s="838"/>
      <c r="AH129" s="838"/>
      <c r="AI129" s="838"/>
      <c r="AJ129" s="839"/>
      <c r="AK129" s="840">
        <v>34061344</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494</v>
      </c>
      <c r="BG129" s="828"/>
      <c r="BH129" s="828"/>
      <c r="BI129" s="828"/>
      <c r="BJ129" s="828"/>
      <c r="BK129" s="828"/>
      <c r="BL129" s="829"/>
      <c r="BM129" s="827">
        <v>16.64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5321838</v>
      </c>
      <c r="AB130" s="838"/>
      <c r="AC130" s="838"/>
      <c r="AD130" s="838"/>
      <c r="AE130" s="839"/>
      <c r="AF130" s="840">
        <v>6005773</v>
      </c>
      <c r="AG130" s="838"/>
      <c r="AH130" s="838"/>
      <c r="AI130" s="838"/>
      <c r="AJ130" s="839"/>
      <c r="AK130" s="840">
        <v>6145506</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4.4000000000000004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29856219</v>
      </c>
      <c r="AB131" s="821"/>
      <c r="AC131" s="821"/>
      <c r="AD131" s="821"/>
      <c r="AE131" s="822"/>
      <c r="AF131" s="823">
        <v>28416679</v>
      </c>
      <c r="AG131" s="821"/>
      <c r="AH131" s="821"/>
      <c r="AI131" s="821"/>
      <c r="AJ131" s="822"/>
      <c r="AK131" s="823">
        <v>27915838</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500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6.4705748569999999</v>
      </c>
      <c r="AB132" s="801"/>
      <c r="AC132" s="801"/>
      <c r="AD132" s="801"/>
      <c r="AE132" s="802"/>
      <c r="AF132" s="803">
        <v>3.4556430749999998</v>
      </c>
      <c r="AG132" s="801"/>
      <c r="AH132" s="801"/>
      <c r="AI132" s="801"/>
      <c r="AJ132" s="802"/>
      <c r="AK132" s="803">
        <v>3.443160116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8.5</v>
      </c>
      <c r="AB133" s="780"/>
      <c r="AC133" s="780"/>
      <c r="AD133" s="780"/>
      <c r="AE133" s="781"/>
      <c r="AF133" s="779">
        <v>6.1</v>
      </c>
      <c r="AG133" s="780"/>
      <c r="AH133" s="780"/>
      <c r="AI133" s="780"/>
      <c r="AJ133" s="781"/>
      <c r="AK133" s="779">
        <v>4.4000000000000004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yrefw0psl4cNa1fpZrSx5UDkltgCMJYIgzLDZBTyb6fVD6Oo9dHDBaNYhoXqbCg+S4lmXW9pPqseF5Kxn5aIQ==" saltValue="Ybds5zCFo33VUGvtz3e+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hAHn/MOpRE+ja4hTAC6P9nwMDRuGBBHPSPR/2i57jaUgmDK89Bkh81czGb6ZTtPJiCf36qfEv0RjnpAxQ/+0w==" saltValue="Xb888WXqLw7HcFdcIAis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Gyw1wuzUpNDT5RLlKxohAexNKivMoflpkbIPOVpKhlEFz2PEMkdWOe3EUD68zdlCzTeN0nnItg51HzNZ41YIQ==" saltValue="0iTI4/+NWi8aZ5bjfRFQ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512</v>
      </c>
      <c r="AL9" s="1208"/>
      <c r="AM9" s="1208"/>
      <c r="AN9" s="1209"/>
      <c r="AO9" s="292">
        <v>8091086</v>
      </c>
      <c r="AP9" s="292">
        <v>67863</v>
      </c>
      <c r="AQ9" s="293">
        <v>56134</v>
      </c>
      <c r="AR9" s="294">
        <v>20.9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513</v>
      </c>
      <c r="AL10" s="1208"/>
      <c r="AM10" s="1208"/>
      <c r="AN10" s="1209"/>
      <c r="AO10" s="295">
        <v>1536246</v>
      </c>
      <c r="AP10" s="295">
        <v>12885</v>
      </c>
      <c r="AQ10" s="296">
        <v>5510</v>
      </c>
      <c r="AR10" s="297">
        <v>133.80000000000001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514</v>
      </c>
      <c r="AL11" s="1208"/>
      <c r="AM11" s="1208"/>
      <c r="AN11" s="1209"/>
      <c r="AO11" s="295">
        <v>1563162</v>
      </c>
      <c r="AP11" s="295">
        <v>13111</v>
      </c>
      <c r="AQ11" s="296">
        <v>3865</v>
      </c>
      <c r="AR11" s="297">
        <v>239.2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515</v>
      </c>
      <c r="AL12" s="1208"/>
      <c r="AM12" s="1208"/>
      <c r="AN12" s="1209"/>
      <c r="AO12" s="295">
        <v>614662</v>
      </c>
      <c r="AP12" s="295">
        <v>5155</v>
      </c>
      <c r="AQ12" s="296">
        <v>1439</v>
      </c>
      <c r="AR12" s="297">
        <v>258.2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516</v>
      </c>
      <c r="AL13" s="1208"/>
      <c r="AM13" s="1208"/>
      <c r="AN13" s="1209"/>
      <c r="AO13" s="295" t="s">
        <v>517</v>
      </c>
      <c r="AP13" s="295" t="s">
        <v>517</v>
      </c>
      <c r="AQ13" s="296">
        <v>19</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518</v>
      </c>
      <c r="AL14" s="1208"/>
      <c r="AM14" s="1208"/>
      <c r="AN14" s="1209"/>
      <c r="AO14" s="295">
        <v>153706</v>
      </c>
      <c r="AP14" s="295">
        <v>1289</v>
      </c>
      <c r="AQ14" s="296">
        <v>2011</v>
      </c>
      <c r="AR14" s="297">
        <v>-35.9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519</v>
      </c>
      <c r="AL15" s="1208"/>
      <c r="AM15" s="1208"/>
      <c r="AN15" s="1209"/>
      <c r="AO15" s="295">
        <v>80283</v>
      </c>
      <c r="AP15" s="295">
        <v>673</v>
      </c>
      <c r="AQ15" s="296">
        <v>1607</v>
      </c>
      <c r="AR15" s="297">
        <v>-58.1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520</v>
      </c>
      <c r="AL16" s="1211"/>
      <c r="AM16" s="1211"/>
      <c r="AN16" s="1212"/>
      <c r="AO16" s="295">
        <v>-739223</v>
      </c>
      <c r="AP16" s="295">
        <v>-6200</v>
      </c>
      <c r="AQ16" s="296">
        <v>-5023</v>
      </c>
      <c r="AR16" s="297">
        <v>23.4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11299922</v>
      </c>
      <c r="AP17" s="295">
        <v>94777</v>
      </c>
      <c r="AQ17" s="296">
        <v>65561</v>
      </c>
      <c r="AR17" s="297">
        <v>44.6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525</v>
      </c>
      <c r="AL21" s="1205"/>
      <c r="AM21" s="1205"/>
      <c r="AN21" s="1206"/>
      <c r="AO21" s="307">
        <v>7.94</v>
      </c>
      <c r="AP21" s="308">
        <v>6.51</v>
      </c>
      <c r="AQ21" s="309">
        <v>1.43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526</v>
      </c>
      <c r="AL22" s="1205"/>
      <c r="AM22" s="1205"/>
      <c r="AN22" s="1206"/>
      <c r="AO22" s="312">
        <v>97.2</v>
      </c>
      <c r="AP22" s="313">
        <v>99.9</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531</v>
      </c>
      <c r="AL32" s="1196"/>
      <c r="AM32" s="1196"/>
      <c r="AN32" s="1197"/>
      <c r="AO32" s="322">
        <v>4354102</v>
      </c>
      <c r="AP32" s="322">
        <v>36519</v>
      </c>
      <c r="AQ32" s="323">
        <v>34736</v>
      </c>
      <c r="AR32" s="324">
        <v>5.0999999999999996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532</v>
      </c>
      <c r="AL33" s="1196"/>
      <c r="AM33" s="1196"/>
      <c r="AN33" s="1197"/>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533</v>
      </c>
      <c r="AL34" s="1196"/>
      <c r="AM34" s="1196"/>
      <c r="AN34" s="1197"/>
      <c r="AO34" s="322" t="s">
        <v>517</v>
      </c>
      <c r="AP34" s="322" t="s">
        <v>517</v>
      </c>
      <c r="AQ34" s="323">
        <v>3</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534</v>
      </c>
      <c r="AL35" s="1196"/>
      <c r="AM35" s="1196"/>
      <c r="AN35" s="1197"/>
      <c r="AO35" s="322">
        <v>3009977</v>
      </c>
      <c r="AP35" s="322">
        <v>25246</v>
      </c>
      <c r="AQ35" s="323">
        <v>12174</v>
      </c>
      <c r="AR35" s="324">
        <v>107.4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535</v>
      </c>
      <c r="AL36" s="1196"/>
      <c r="AM36" s="1196"/>
      <c r="AN36" s="1197"/>
      <c r="AO36" s="322">
        <v>202479</v>
      </c>
      <c r="AP36" s="322">
        <v>1698</v>
      </c>
      <c r="AQ36" s="323">
        <v>1732</v>
      </c>
      <c r="AR36" s="324">
        <v>-2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536</v>
      </c>
      <c r="AL37" s="1196"/>
      <c r="AM37" s="1196"/>
      <c r="AN37" s="1197"/>
      <c r="AO37" s="322">
        <v>67119</v>
      </c>
      <c r="AP37" s="322">
        <v>563</v>
      </c>
      <c r="AQ37" s="323">
        <v>505</v>
      </c>
      <c r="AR37" s="324">
        <v>11.5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537</v>
      </c>
      <c r="AL38" s="1199"/>
      <c r="AM38" s="1199"/>
      <c r="AN38" s="1200"/>
      <c r="AO38" s="325">
        <v>77</v>
      </c>
      <c r="AP38" s="325">
        <v>1</v>
      </c>
      <c r="AQ38" s="326">
        <v>0</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538</v>
      </c>
      <c r="AL39" s="1199"/>
      <c r="AM39" s="1199"/>
      <c r="AN39" s="1200"/>
      <c r="AO39" s="322">
        <v>-527061</v>
      </c>
      <c r="AP39" s="322">
        <v>-4421</v>
      </c>
      <c r="AQ39" s="323">
        <v>-7643</v>
      </c>
      <c r="AR39" s="324">
        <v>-42.2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539</v>
      </c>
      <c r="AL40" s="1196"/>
      <c r="AM40" s="1196"/>
      <c r="AN40" s="1197"/>
      <c r="AO40" s="322">
        <v>-6145506</v>
      </c>
      <c r="AP40" s="322">
        <v>-51545</v>
      </c>
      <c r="AQ40" s="323">
        <v>-31811</v>
      </c>
      <c r="AR40" s="324">
        <v>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293</v>
      </c>
      <c r="AL41" s="1202"/>
      <c r="AM41" s="1202"/>
      <c r="AN41" s="1203"/>
      <c r="AO41" s="322">
        <v>961187</v>
      </c>
      <c r="AP41" s="322">
        <v>8062</v>
      </c>
      <c r="AQ41" s="323">
        <v>9697</v>
      </c>
      <c r="AR41" s="324">
        <v>-16.899999999999999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507</v>
      </c>
      <c r="AN49" s="1190" t="s">
        <v>543</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10656459</v>
      </c>
      <c r="AN51" s="344">
        <v>86791</v>
      </c>
      <c r="AO51" s="345">
        <v>21.1</v>
      </c>
      <c r="AP51" s="346">
        <v>64620</v>
      </c>
      <c r="AQ51" s="347">
        <v>11.4</v>
      </c>
      <c r="AR51" s="348">
        <v>9.6999999999999993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6083503</v>
      </c>
      <c r="AN52" s="352">
        <v>49547</v>
      </c>
      <c r="AO52" s="353">
        <v>6.9</v>
      </c>
      <c r="AP52" s="354">
        <v>37260</v>
      </c>
      <c r="AQ52" s="355">
        <v>15.4</v>
      </c>
      <c r="AR52" s="356">
        <v>-8.5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8559257</v>
      </c>
      <c r="AN53" s="344">
        <v>70263</v>
      </c>
      <c r="AO53" s="345">
        <v>-19</v>
      </c>
      <c r="AP53" s="346">
        <v>64287</v>
      </c>
      <c r="AQ53" s="347">
        <v>-0.5</v>
      </c>
      <c r="AR53" s="348">
        <v>-18.5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4974722</v>
      </c>
      <c r="AN54" s="352">
        <v>40837</v>
      </c>
      <c r="AO54" s="353">
        <v>-17.600000000000001</v>
      </c>
      <c r="AP54" s="354">
        <v>41052</v>
      </c>
      <c r="AQ54" s="355">
        <v>10.199999999999999</v>
      </c>
      <c r="AR54" s="356">
        <v>-27.8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5652769</v>
      </c>
      <c r="AN55" s="344">
        <v>46719</v>
      </c>
      <c r="AO55" s="345">
        <v>-33.5</v>
      </c>
      <c r="AP55" s="346">
        <v>46440</v>
      </c>
      <c r="AQ55" s="347">
        <v>-27.8</v>
      </c>
      <c r="AR55" s="348">
        <v>-5.7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3270778</v>
      </c>
      <c r="AN56" s="352">
        <v>27032</v>
      </c>
      <c r="AO56" s="353">
        <v>-33.799999999999997</v>
      </c>
      <c r="AP56" s="354">
        <v>27658</v>
      </c>
      <c r="AQ56" s="355">
        <v>-32.6</v>
      </c>
      <c r="AR56" s="356">
        <v>-1.2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5376904</v>
      </c>
      <c r="AN57" s="344">
        <v>44762</v>
      </c>
      <c r="AO57" s="345">
        <v>-4.2</v>
      </c>
      <c r="AP57" s="346">
        <v>63257</v>
      </c>
      <c r="AQ57" s="347">
        <v>36.200000000000003</v>
      </c>
      <c r="AR57" s="348">
        <v>-40.4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2070891</v>
      </c>
      <c r="AN58" s="352">
        <v>17240</v>
      </c>
      <c r="AO58" s="353">
        <v>-36.200000000000003</v>
      </c>
      <c r="AP58" s="354">
        <v>27259</v>
      </c>
      <c r="AQ58" s="355">
        <v>-1.4</v>
      </c>
      <c r="AR58" s="356">
        <v>-34.799999999999997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5055749</v>
      </c>
      <c r="AN59" s="344">
        <v>42404</v>
      </c>
      <c r="AO59" s="345">
        <v>-5.3</v>
      </c>
      <c r="AP59" s="346">
        <v>52308</v>
      </c>
      <c r="AQ59" s="347">
        <v>-17.3</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2726584</v>
      </c>
      <c r="AN60" s="352">
        <v>22869</v>
      </c>
      <c r="AO60" s="353">
        <v>32.700000000000003</v>
      </c>
      <c r="AP60" s="354">
        <v>28695</v>
      </c>
      <c r="AQ60" s="355">
        <v>5.3</v>
      </c>
      <c r="AR60" s="356">
        <v>27.4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7060228</v>
      </c>
      <c r="AN61" s="359">
        <v>58188</v>
      </c>
      <c r="AO61" s="360">
        <v>-8.1999999999999993</v>
      </c>
      <c r="AP61" s="361">
        <v>58182</v>
      </c>
      <c r="AQ61" s="362">
        <v>0.4</v>
      </c>
      <c r="AR61" s="348">
        <v>-8.6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3825296</v>
      </c>
      <c r="AN62" s="352">
        <v>31505</v>
      </c>
      <c r="AO62" s="353">
        <v>-9.6</v>
      </c>
      <c r="AP62" s="354">
        <v>32385</v>
      </c>
      <c r="AQ62" s="355">
        <v>-0.6</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m80wmITNjUFugfA68Nj49kmBV33dqB5lR5v3xnLcHTW3F1S7it8tbgBf+ZIDG8jLJQTGoZdaGeomM9aUCcgAQ==" saltValue="klHec8bpz3+sJGdNlhsx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JHdCgTUuuio+Yp5234430TH1rgYfyKtcDV/W56XwTgfOzYjcZE8Ak5dVAqrEpmwfUep5wNg2rNALHV/HgnyA==" saltValue="075KNUw2FsbPcVl9vfj9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504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WFSrAmp9+VDRkwrMW2vKB0p69dXviwGL9Ny1ft+bYI4irlr7DWN2VIhHcSmnk5Dlxf/tXcdm4JU/4/S6N5x/A==" saltValue="eeAGaqeiCAVeHBuuzYNs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3" t="s">
        <v>3</v>
      </c>
      <c r="D47" s="1213"/>
      <c r="E47" s="1214"/>
      <c r="F47" s="11">
        <v>15.99</v>
      </c>
      <c r="G47" s="12">
        <v>16.23</v>
      </c>
      <c r="H47" s="12">
        <v>16.62</v>
      </c>
      <c r="I47" s="12">
        <v>16.989999999999998</v>
      </c>
      <c r="J47" s="13">
        <v>17.21</v>
      </c>
    </row>
    <row r="48" spans="2:10" ht="57.75" customHeight="1" x14ac:dyDescent="0.15">
      <c r="B48" s="14"/>
      <c r="C48" s="1215" t="s">
        <v>4</v>
      </c>
      <c r="D48" s="1215"/>
      <c r="E48" s="1216"/>
      <c r="F48" s="15">
        <v>1.24</v>
      </c>
      <c r="G48" s="16">
        <v>3.83</v>
      </c>
      <c r="H48" s="16">
        <v>4.6100000000000003</v>
      </c>
      <c r="I48" s="16">
        <v>3.49</v>
      </c>
      <c r="J48" s="17">
        <v>3.33</v>
      </c>
    </row>
    <row r="49" spans="2:10" ht="57.75" customHeight="1" thickBot="1" x14ac:dyDescent="0.2">
      <c r="B49" s="18"/>
      <c r="C49" s="1217" t="s">
        <v>5</v>
      </c>
      <c r="D49" s="1217"/>
      <c r="E49" s="1218"/>
      <c r="F49" s="19">
        <v>7.78</v>
      </c>
      <c r="G49" s="20">
        <v>7.67</v>
      </c>
      <c r="H49" s="20">
        <v>1.88</v>
      </c>
      <c r="I49" s="20">
        <v>3.4</v>
      </c>
      <c r="J49" s="21">
        <v>4.63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NeolZO41AOkcuJ0y8zdsWv7P4TVTXJvbsM2n3vCD2jGcHqM8lB8ODRgYbf5R+1qSHPwFnOQjirlytakla6DxQ==" saltValue="kvBidvm3s6eEeqeUnB6+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戸田 徹也</cp:lastModifiedBy>
  <cp:lastPrinted>2019-10-24T05:36:22Z</cp:lastPrinted>
  <dcterms:created xsi:type="dcterms:W3CDTF">2019-02-14T03:31:06Z</dcterms:created>
  <dcterms:modified xsi:type="dcterms:W3CDTF">2019-11-04T23:59:25Z</dcterms:modified>
  <cp:category/>
</cp:coreProperties>
</file>