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8"/>
  <workbookPr/>
  <mc:AlternateContent xmlns:mc="http://schemas.openxmlformats.org/markup-compatibility/2006">
    <mc:Choice Requires="x15">
      <x15ac:absPath xmlns:x15ac="http://schemas.microsoft.com/office/spreadsheetml/2010/11/ac" url="\\2n01sv05\部署用フォルダ\健康福祉部\健康福祉部 健康推進課\A07_財務（予算・決算・入札契約）\A0703_契約・入札\070_成人保健事業\001_総合健診契約\R8\５．入札の公告\"/>
    </mc:Choice>
  </mc:AlternateContent>
  <xr:revisionPtr revIDLastSave="0" documentId="13_ncr:1_{DAA5FBCB-F5B7-4385-92ED-6FF947332A98}" xr6:coauthVersionLast="36" xr6:coauthVersionMax="36" xr10:uidLastSave="{00000000-0000-0000-0000-000000000000}"/>
  <bookViews>
    <workbookView xWindow="0" yWindow="0" windowWidth="20490" windowHeight="7920" xr2:uid="{00000000-000D-0000-FFFF-FFFF00000000}"/>
  </bookViews>
  <sheets>
    <sheet name="入札書 郵便（初度）" sheetId="3" r:id="rId1"/>
  </sheets>
  <definedNames>
    <definedName name="_xlnm.Print_Area" localSheetId="0">'入札書 郵便（初度）'!$B$1:$Y$44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43" i="3" l="1"/>
  <c r="Y43" i="3" s="1"/>
  <c r="V42" i="3"/>
  <c r="Y42" i="3" s="1"/>
  <c r="V41" i="3"/>
  <c r="Y41" i="3" s="1"/>
  <c r="V40" i="3"/>
  <c r="Y40" i="3" s="1"/>
  <c r="V38" i="3"/>
  <c r="Y38" i="3" s="1"/>
  <c r="V37" i="3"/>
  <c r="Y37" i="3" s="1"/>
  <c r="V36" i="3"/>
  <c r="Y36" i="3" s="1"/>
  <c r="V35" i="3"/>
  <c r="Y35" i="3" s="1"/>
  <c r="V34" i="3"/>
  <c r="Y34" i="3" s="1"/>
  <c r="V33" i="3"/>
  <c r="Y33" i="3" s="1"/>
  <c r="V32" i="3"/>
  <c r="Y32" i="3" s="1"/>
  <c r="V31" i="3"/>
  <c r="Y31" i="3" s="1"/>
  <c r="V30" i="3"/>
  <c r="Y30" i="3" s="1"/>
  <c r="V29" i="3"/>
  <c r="Y29" i="3" s="1"/>
  <c r="V28" i="3"/>
  <c r="Y28" i="3" s="1"/>
  <c r="V26" i="3"/>
  <c r="Y26" i="3" s="1"/>
  <c r="V25" i="3"/>
  <c r="Y25" i="3" s="1"/>
  <c r="V24" i="3"/>
  <c r="Y24" i="3" s="1"/>
  <c r="V22" i="3"/>
  <c r="Y22" i="3" s="1"/>
  <c r="V21" i="3"/>
  <c r="Y21" i="3" s="1"/>
  <c r="V20" i="3"/>
  <c r="Y20" i="3" s="1"/>
  <c r="V19" i="3"/>
  <c r="Y19" i="3" s="1"/>
  <c r="V18" i="3"/>
  <c r="Y18" i="3" s="1"/>
  <c r="V17" i="3"/>
  <c r="Y17" i="3" s="1"/>
  <c r="V15" i="3"/>
  <c r="Y15" i="3" s="1"/>
  <c r="V14" i="3"/>
  <c r="Y14" i="3" s="1"/>
  <c r="V13" i="3"/>
  <c r="Y13" i="3" s="1"/>
  <c r="V12" i="3"/>
  <c r="Y12" i="3" s="1"/>
  <c r="V11" i="3"/>
  <c r="Y11" i="3" s="1"/>
  <c r="Y44" i="3" l="1"/>
</calcChain>
</file>

<file path=xl/sharedStrings.xml><?xml version="1.0" encoding="utf-8"?>
<sst xmlns="http://schemas.openxmlformats.org/spreadsheetml/2006/main" count="106" uniqueCount="72">
  <si>
    <t>検査項目</t>
  </si>
  <si>
    <t>単位</t>
    <rPh sb="0" eb="2">
      <t>タンイ</t>
    </rPh>
    <phoneticPr fontId="2"/>
  </si>
  <si>
    <t>特定健康診査</t>
    <rPh sb="0" eb="2">
      <t>トクテイ</t>
    </rPh>
    <rPh sb="2" eb="4">
      <t>ケンコウ</t>
    </rPh>
    <rPh sb="4" eb="6">
      <t>シンサ</t>
    </rPh>
    <phoneticPr fontId="2"/>
  </si>
  <si>
    <t>１件</t>
    <rPh sb="1" eb="2">
      <t>ケン</t>
    </rPh>
    <phoneticPr fontId="2"/>
  </si>
  <si>
    <t>　追加項目</t>
    <rPh sb="1" eb="3">
      <t>ツイカ</t>
    </rPh>
    <rPh sb="3" eb="5">
      <t>コウモク</t>
    </rPh>
    <phoneticPr fontId="2"/>
  </si>
  <si>
    <t>　貧血検査</t>
    <rPh sb="1" eb="3">
      <t>ヒンケツ</t>
    </rPh>
    <rPh sb="3" eb="5">
      <t>ケンサ</t>
    </rPh>
    <phoneticPr fontId="2"/>
  </si>
  <si>
    <t>　心電図検査</t>
    <rPh sb="1" eb="4">
      <t>シンデンズ</t>
    </rPh>
    <rPh sb="4" eb="6">
      <t>ケンサ</t>
    </rPh>
    <phoneticPr fontId="2"/>
  </si>
  <si>
    <t>　眼底検査</t>
    <rPh sb="1" eb="3">
      <t>ガンテイ</t>
    </rPh>
    <rPh sb="3" eb="5">
      <t>ケンサ</t>
    </rPh>
    <phoneticPr fontId="2"/>
  </si>
  <si>
    <t>生活習慣病健康診査</t>
    <rPh sb="0" eb="2">
      <t>セイカツ</t>
    </rPh>
    <rPh sb="2" eb="4">
      <t>シュウカン</t>
    </rPh>
    <rPh sb="4" eb="5">
      <t>ビョウ</t>
    </rPh>
    <rPh sb="5" eb="7">
      <t>ケンコウ</t>
    </rPh>
    <rPh sb="7" eb="9">
      <t>シンサ</t>
    </rPh>
    <phoneticPr fontId="2"/>
  </si>
  <si>
    <t>　基本的な健診項目</t>
    <rPh sb="1" eb="4">
      <t>キホンテキ</t>
    </rPh>
    <rPh sb="5" eb="7">
      <t>ケンシン</t>
    </rPh>
    <rPh sb="7" eb="9">
      <t>コウモク</t>
    </rPh>
    <phoneticPr fontId="2"/>
  </si>
  <si>
    <t>肝炎ウイルス検診</t>
    <rPh sb="0" eb="2">
      <t>カンエン</t>
    </rPh>
    <rPh sb="6" eb="8">
      <t>ケンシン</t>
    </rPh>
    <phoneticPr fontId="2"/>
  </si>
  <si>
    <t>　HBｓ抗原・HCV抗体検査</t>
    <rPh sb="4" eb="5">
      <t>コウ</t>
    </rPh>
    <rPh sb="5" eb="6">
      <t>ハラ</t>
    </rPh>
    <rPh sb="10" eb="12">
      <t>コウタイ</t>
    </rPh>
    <rPh sb="12" eb="14">
      <t>ケンサ</t>
    </rPh>
    <phoneticPr fontId="2"/>
  </si>
  <si>
    <t>　HBｓ抗原・HCV抗体検査（無料）</t>
    <rPh sb="4" eb="5">
      <t>コウ</t>
    </rPh>
    <rPh sb="5" eb="6">
      <t>ハラ</t>
    </rPh>
    <rPh sb="10" eb="12">
      <t>コウタイ</t>
    </rPh>
    <rPh sb="12" eb="14">
      <t>ケンサ</t>
    </rPh>
    <rPh sb="15" eb="17">
      <t>ムリョウ</t>
    </rPh>
    <phoneticPr fontId="2"/>
  </si>
  <si>
    <t>　HCV-RNA検査</t>
    <rPh sb="8" eb="10">
      <t>ケンサ</t>
    </rPh>
    <phoneticPr fontId="2"/>
  </si>
  <si>
    <t>がん検診</t>
    <rPh sb="2" eb="4">
      <t>ケンシン</t>
    </rPh>
    <phoneticPr fontId="2"/>
  </si>
  <si>
    <t>　胃がん検診</t>
    <rPh sb="1" eb="2">
      <t>イ</t>
    </rPh>
    <rPh sb="4" eb="6">
      <t>ケンシン</t>
    </rPh>
    <phoneticPr fontId="2"/>
  </si>
  <si>
    <t>　大腸がん検診</t>
    <rPh sb="1" eb="3">
      <t>ダイチョウ</t>
    </rPh>
    <rPh sb="5" eb="7">
      <t>ケンシン</t>
    </rPh>
    <phoneticPr fontId="2"/>
  </si>
  <si>
    <t>　乳がん検診(１方向)</t>
    <rPh sb="1" eb="2">
      <t>ニュウ</t>
    </rPh>
    <rPh sb="4" eb="6">
      <t>ケンシン</t>
    </rPh>
    <rPh sb="8" eb="10">
      <t>ホウコウ</t>
    </rPh>
    <phoneticPr fontId="2"/>
  </si>
  <si>
    <t>　乳がん検診(２方向)</t>
    <rPh sb="1" eb="2">
      <t>ニュウ</t>
    </rPh>
    <rPh sb="4" eb="6">
      <t>ケンシン</t>
    </rPh>
    <rPh sb="8" eb="10">
      <t>ホウコウ</t>
    </rPh>
    <phoneticPr fontId="2"/>
  </si>
  <si>
    <t>　子宮頸がん検診</t>
    <rPh sb="1" eb="3">
      <t>シキュウ</t>
    </rPh>
    <rPh sb="3" eb="4">
      <t>ケイ</t>
    </rPh>
    <rPh sb="6" eb="8">
      <t>ケンシン</t>
    </rPh>
    <phoneticPr fontId="2"/>
  </si>
  <si>
    <t>　大腸がん検診（クーポン）</t>
    <rPh sb="1" eb="3">
      <t>ダイチョウ</t>
    </rPh>
    <rPh sb="5" eb="7">
      <t>ケンシン</t>
    </rPh>
    <phoneticPr fontId="2"/>
  </si>
  <si>
    <t>　乳がん検診(２方向　クーポン)</t>
    <rPh sb="1" eb="2">
      <t>ニュウ</t>
    </rPh>
    <rPh sb="4" eb="6">
      <t>ケンシン</t>
    </rPh>
    <rPh sb="8" eb="10">
      <t>ホウコウ</t>
    </rPh>
    <phoneticPr fontId="2"/>
  </si>
  <si>
    <t>　子宮頸がん検診（クーポン）</t>
    <rPh sb="1" eb="3">
      <t>シキュウ</t>
    </rPh>
    <rPh sb="3" eb="4">
      <t>ケイ</t>
    </rPh>
    <rPh sb="6" eb="8">
      <t>ケンシン</t>
    </rPh>
    <phoneticPr fontId="2"/>
  </si>
  <si>
    <t>　肺がん検診（X-P）</t>
    <rPh sb="1" eb="2">
      <t>ハイ</t>
    </rPh>
    <rPh sb="4" eb="6">
      <t>ケンシン</t>
    </rPh>
    <phoneticPr fontId="2"/>
  </si>
  <si>
    <t>　肺がん検診（喀痰）</t>
    <rPh sb="1" eb="2">
      <t>ハイ</t>
    </rPh>
    <rPh sb="4" eb="6">
      <t>ケンシン</t>
    </rPh>
    <rPh sb="7" eb="8">
      <t>カク</t>
    </rPh>
    <rPh sb="8" eb="9">
      <t>タン</t>
    </rPh>
    <phoneticPr fontId="2"/>
  </si>
  <si>
    <t>　問診事務委託（看護師半日1人）</t>
    <rPh sb="1" eb="3">
      <t>モンシン</t>
    </rPh>
    <rPh sb="3" eb="5">
      <t>ジム</t>
    </rPh>
    <rPh sb="5" eb="7">
      <t>イタク</t>
    </rPh>
    <rPh sb="8" eb="11">
      <t>カンゴシ</t>
    </rPh>
    <rPh sb="11" eb="13">
      <t>ハンニチ</t>
    </rPh>
    <rPh sb="14" eb="15">
      <t>ニン</t>
    </rPh>
    <phoneticPr fontId="2"/>
  </si>
  <si>
    <t>1件</t>
    <rPh sb="1" eb="2">
      <t>ケン</t>
    </rPh>
    <phoneticPr fontId="2"/>
  </si>
  <si>
    <t>総額</t>
    <rPh sb="0" eb="2">
      <t>ソウガク</t>
    </rPh>
    <phoneticPr fontId="2"/>
  </si>
  <si>
    <t>受診者
負担金
（円）
B</t>
    <rPh sb="0" eb="3">
      <t>ジュシンシャ</t>
    </rPh>
    <rPh sb="4" eb="7">
      <t>フタンキン</t>
    </rPh>
    <phoneticPr fontId="2"/>
  </si>
  <si>
    <t>予定件数 
（人）
C</t>
    <rPh sb="0" eb="2">
      <t>ヨテイ</t>
    </rPh>
    <rPh sb="2" eb="4">
      <t>ケンスウ</t>
    </rPh>
    <rPh sb="7" eb="8">
      <t>ニン</t>
    </rPh>
    <phoneticPr fontId="2"/>
  </si>
  <si>
    <t>合計金額欄は、税込単価から受診者負担金額を差し引いたものに予定件数を乗じた金額を記入すること。</t>
    <rPh sb="8" eb="9">
      <t>コ</t>
    </rPh>
    <rPh sb="13" eb="16">
      <t>ジュシンシャ</t>
    </rPh>
    <rPh sb="16" eb="19">
      <t>フタンキン</t>
    </rPh>
    <rPh sb="19" eb="20">
      <t>ガク</t>
    </rPh>
    <rPh sb="21" eb="22">
      <t>サ</t>
    </rPh>
    <rPh sb="23" eb="24">
      <t>ヒ</t>
    </rPh>
    <phoneticPr fontId="2"/>
  </si>
  <si>
    <t>入札額は下記の算定による合計金額の総額を記載することとし、この内訳表を必ず記入すること。</t>
    <rPh sb="0" eb="2">
      <t>ニュウサツ</t>
    </rPh>
    <rPh sb="2" eb="3">
      <t>ガク</t>
    </rPh>
    <rPh sb="4" eb="6">
      <t>カキ</t>
    </rPh>
    <rPh sb="7" eb="9">
      <t>サンテイ</t>
    </rPh>
    <rPh sb="12" eb="14">
      <t>ゴウケイ</t>
    </rPh>
    <rPh sb="14" eb="16">
      <t>キンガク</t>
    </rPh>
    <rPh sb="17" eb="19">
      <t>ソウガク</t>
    </rPh>
    <rPh sb="20" eb="22">
      <t>キサイ</t>
    </rPh>
    <rPh sb="31" eb="33">
      <t>ウチワケ</t>
    </rPh>
    <rPh sb="33" eb="34">
      <t>ヒョウ</t>
    </rPh>
    <rPh sb="35" eb="36">
      <t>カナラ</t>
    </rPh>
    <rPh sb="37" eb="39">
      <t>キニュウ</t>
    </rPh>
    <phoneticPr fontId="2"/>
  </si>
  <si>
    <t>　基本的な健診項目（無料）</t>
    <rPh sb="1" eb="4">
      <t>キホンテキ</t>
    </rPh>
    <rPh sb="5" eb="7">
      <t>ケンシン</t>
    </rPh>
    <rPh sb="7" eb="9">
      <t>コウモク</t>
    </rPh>
    <rPh sb="10" eb="12">
      <t>ムリョウ</t>
    </rPh>
    <phoneticPr fontId="2"/>
  </si>
  <si>
    <t>　基本項目（無料）</t>
    <rPh sb="1" eb="3">
      <t>キホン</t>
    </rPh>
    <rPh sb="3" eb="5">
      <t>コウモク</t>
    </rPh>
    <rPh sb="6" eb="8">
      <t>ムリョウ</t>
    </rPh>
    <phoneticPr fontId="2"/>
  </si>
  <si>
    <r>
      <rPr>
        <b/>
        <sz val="11"/>
        <rFont val="ＭＳ Ｐ明朝"/>
        <family val="1"/>
        <charset val="128"/>
      </rPr>
      <t>税込単価</t>
    </r>
    <r>
      <rPr>
        <sz val="11"/>
        <rFont val="ＭＳ Ｐ明朝"/>
        <family val="1"/>
        <charset val="128"/>
      </rPr>
      <t xml:space="preserve">
（円）
A×1.1</t>
    </r>
    <rPh sb="0" eb="2">
      <t>ゼイコミ</t>
    </rPh>
    <rPh sb="2" eb="4">
      <t>タンカ</t>
    </rPh>
    <rPh sb="6" eb="7">
      <t>エン</t>
    </rPh>
    <phoneticPr fontId="2"/>
  </si>
  <si>
    <r>
      <t xml:space="preserve">合計金額
(円）
</t>
    </r>
    <r>
      <rPr>
        <sz val="8"/>
        <rFont val="ＭＳ Ｐ明朝"/>
        <family val="1"/>
        <charset val="128"/>
      </rPr>
      <t>(A×1.1-B)×C</t>
    </r>
    <rPh sb="0" eb="2">
      <t>ゴウケイ</t>
    </rPh>
    <rPh sb="2" eb="4">
      <t>キンガク</t>
    </rPh>
    <rPh sb="6" eb="7">
      <t>エン</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</si>
  <si>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</si>
  <si>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</si>
  <si>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</si>
  <si>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</si>
  <si>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</si>
  <si>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</si>
  <si>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　　札　　書</t>
    <rPh sb="0" eb="1">
      <t>イ</t>
    </rPh>
    <rPh sb="3" eb="4">
      <t>サツ</t>
    </rPh>
    <rPh sb="6" eb="7">
      <t>ショ</t>
    </rPh>
    <phoneticPr fontId="2"/>
  </si>
  <si>
    <t>委　託　業　務　番　号</t>
    <rPh sb="0" eb="1">
      <t>イ</t>
    </rPh>
    <rPh sb="2" eb="3">
      <t>タク</t>
    </rPh>
    <rPh sb="4" eb="5">
      <t>ゴウ</t>
    </rPh>
    <rPh sb="6" eb="7">
      <t>ツトム</t>
    </rPh>
    <rPh sb="8" eb="9">
      <t>バン</t>
    </rPh>
    <rPh sb="10" eb="11">
      <t>ゴウ</t>
    </rPh>
    <phoneticPr fontId="2"/>
  </si>
  <si>
    <t>委　託　業　務　名　称</t>
    <rPh sb="0" eb="1">
      <t>イ</t>
    </rPh>
    <rPh sb="2" eb="3">
      <t>タク</t>
    </rPh>
    <rPh sb="4" eb="5">
      <t>ゴウ</t>
    </rPh>
    <rPh sb="6" eb="7">
      <t>ツトム</t>
    </rPh>
    <rPh sb="8" eb="9">
      <t>メイ</t>
    </rPh>
    <rPh sb="10" eb="11">
      <t>ショウ</t>
    </rPh>
    <phoneticPr fontId="2"/>
  </si>
  <si>
    <t>委　託　業　務　場　所</t>
    <rPh sb="0" eb="1">
      <t>イ</t>
    </rPh>
    <rPh sb="2" eb="3">
      <t>タク</t>
    </rPh>
    <rPh sb="4" eb="5">
      <t>ゴウ</t>
    </rPh>
    <rPh sb="6" eb="7">
      <t>ツトム</t>
    </rPh>
    <rPh sb="8" eb="9">
      <t>バ</t>
    </rPh>
    <rPh sb="10" eb="11">
      <t>ショ</t>
    </rPh>
    <phoneticPr fontId="2"/>
  </si>
  <si>
    <t>入　札　保　証　金　額</t>
    <rPh sb="0" eb="1">
      <t>イ</t>
    </rPh>
    <rPh sb="2" eb="3">
      <t>サツ</t>
    </rPh>
    <rPh sb="4" eb="5">
      <t>タモツ</t>
    </rPh>
    <rPh sb="6" eb="7">
      <t>アカシ</t>
    </rPh>
    <rPh sb="8" eb="9">
      <t>カネ</t>
    </rPh>
    <rPh sb="10" eb="11">
      <t>ガク</t>
    </rPh>
    <phoneticPr fontId="2"/>
  </si>
  <si>
    <t>　長浜市内</t>
    <rPh sb="1" eb="4">
      <t>ナガハマシ</t>
    </rPh>
    <rPh sb="4" eb="5">
      <t>ナイ</t>
    </rPh>
    <phoneticPr fontId="2"/>
  </si>
  <si>
    <t>　免除</t>
    <rPh sb="1" eb="3">
      <t>メンジョ</t>
    </rPh>
    <phoneticPr fontId="2"/>
  </si>
  <si>
    <t>くじになった場合に備えての３桁以内の任意の数字記入欄</t>
    <rPh sb="6" eb="8">
      <t>バアイ</t>
    </rPh>
    <rPh sb="9" eb="10">
      <t>ソナ</t>
    </rPh>
    <rPh sb="14" eb="15">
      <t>ケタ</t>
    </rPh>
    <rPh sb="15" eb="17">
      <t>イナイ</t>
    </rPh>
    <rPh sb="18" eb="20">
      <t>ニンイ</t>
    </rPh>
    <rPh sb="21" eb="23">
      <t>スウジ</t>
    </rPh>
    <rPh sb="23" eb="25">
      <t>キニュウ</t>
    </rPh>
    <rPh sb="25" eb="26">
      <t>ラン</t>
    </rPh>
    <phoneticPr fontId="2"/>
  </si>
  <si>
    <t>※記入がない場合は000とみなす</t>
    <rPh sb="1" eb="3">
      <t>キニュウ</t>
    </rPh>
    <rPh sb="6" eb="8">
      <t>バアイ</t>
    </rPh>
    <phoneticPr fontId="2"/>
  </si>
  <si>
    <t>所在地</t>
    <rPh sb="0" eb="3">
      <t>ショザイチ</t>
    </rPh>
    <phoneticPr fontId="2"/>
  </si>
  <si>
    <t>名称</t>
    <rPh sb="0" eb="2">
      <t>メイショウ</t>
    </rPh>
    <phoneticPr fontId="2"/>
  </si>
  <si>
    <t>代表者氏名</t>
    <rPh sb="0" eb="3">
      <t>ダイヒョウシャ</t>
    </rPh>
    <rPh sb="3" eb="5">
      <t>シメイ</t>
    </rPh>
    <phoneticPr fontId="2"/>
  </si>
  <si>
    <t>入 札 者</t>
    <rPh sb="0" eb="1">
      <t>イ</t>
    </rPh>
    <rPh sb="2" eb="3">
      <t>サツ</t>
    </rPh>
    <rPh sb="4" eb="5">
      <t>モノ</t>
    </rPh>
    <phoneticPr fontId="2"/>
  </si>
  <si>
    <t>印</t>
    <rPh sb="0" eb="1">
      <t>イン</t>
    </rPh>
    <phoneticPr fontId="2"/>
  </si>
  <si>
    <t>各検査項目の単価は、右の内訳表に記入すること</t>
    <rPh sb="0" eb="1">
      <t>カク</t>
    </rPh>
    <rPh sb="1" eb="3">
      <t>ケンサ</t>
    </rPh>
    <rPh sb="3" eb="5">
      <t>コウモク</t>
    </rPh>
    <rPh sb="6" eb="8">
      <t>タンカ</t>
    </rPh>
    <rPh sb="10" eb="11">
      <t>ミギ</t>
    </rPh>
    <rPh sb="12" eb="14">
      <t>ウチワケ</t>
    </rPh>
    <rPh sb="14" eb="15">
      <t>ヒョウ</t>
    </rPh>
    <rPh sb="16" eb="18">
      <t>キニュウ</t>
    </rPh>
    <phoneticPr fontId="2"/>
  </si>
  <si>
    <r>
      <t>入 札 金 額</t>
    </r>
    <r>
      <rPr>
        <b/>
        <sz val="14"/>
        <rFont val="ＭＳ Ｐ明朝"/>
        <family val="1"/>
        <charset val="128"/>
      </rPr>
      <t>　（税込み）</t>
    </r>
    <rPh sb="0" eb="1">
      <t>イ</t>
    </rPh>
    <rPh sb="2" eb="3">
      <t>サツ</t>
    </rPh>
    <rPh sb="4" eb="5">
      <t>カネ</t>
    </rPh>
    <rPh sb="6" eb="7">
      <t>ガク</t>
    </rPh>
    <rPh sb="9" eb="11">
      <t>ゼイコ</t>
    </rPh>
    <phoneticPr fontId="2"/>
  </si>
  <si>
    <t>　上記金額をもって請負いたしたいので仕様書、契約書案、長浜市契約規則（平成18年長浜市規則第37号）及び入札心得並びに指示事項を承知して入札いたします。
　なお、同価の入札をした者が２者以上ある場合、くじ引きの結果について不服申し立てはいたしません。</t>
    <rPh sb="1" eb="3">
      <t>ジョウキ</t>
    </rPh>
    <rPh sb="3" eb="5">
      <t>キンガク</t>
    </rPh>
    <rPh sb="9" eb="11">
      <t>ウケオイ</t>
    </rPh>
    <rPh sb="18" eb="21">
      <t>シヨウショ</t>
    </rPh>
    <rPh sb="22" eb="25">
      <t>ケイヤクショ</t>
    </rPh>
    <rPh sb="25" eb="26">
      <t>アン</t>
    </rPh>
    <rPh sb="27" eb="30">
      <t>ナガハマシ</t>
    </rPh>
    <rPh sb="30" eb="32">
      <t>ケイヤク</t>
    </rPh>
    <rPh sb="32" eb="34">
      <t>キソク</t>
    </rPh>
    <rPh sb="35" eb="37">
      <t>ヘイセイ</t>
    </rPh>
    <rPh sb="39" eb="40">
      <t>ネン</t>
    </rPh>
    <rPh sb="40" eb="43">
      <t>ナガハマシ</t>
    </rPh>
    <rPh sb="43" eb="45">
      <t>キソク</t>
    </rPh>
    <rPh sb="45" eb="46">
      <t>ダイ</t>
    </rPh>
    <rPh sb="48" eb="49">
      <t>ゴウ</t>
    </rPh>
    <rPh sb="50" eb="51">
      <t>オヨ</t>
    </rPh>
    <rPh sb="52" eb="54">
      <t>ニュウサツ</t>
    </rPh>
    <rPh sb="54" eb="56">
      <t>ココロエ</t>
    </rPh>
    <rPh sb="56" eb="57">
      <t>ナラ</t>
    </rPh>
    <rPh sb="59" eb="61">
      <t>シジ</t>
    </rPh>
    <rPh sb="61" eb="63">
      <t>ジコウ</t>
    </rPh>
    <rPh sb="64" eb="66">
      <t>ショウチ</t>
    </rPh>
    <rPh sb="68" eb="70">
      <t>ニュウサツ</t>
    </rPh>
    <rPh sb="111" eb="113">
      <t>フフク</t>
    </rPh>
    <rPh sb="113" eb="114">
      <t>モウ</t>
    </rPh>
    <rPh sb="115" eb="116">
      <t>タ</t>
    </rPh>
    <phoneticPr fontId="2"/>
  </si>
  <si>
    <t>巡回結核健康診断</t>
    <rPh sb="0" eb="2">
      <t>ジュンカイ</t>
    </rPh>
    <rPh sb="2" eb="4">
      <t>ケッカク</t>
    </rPh>
    <rPh sb="4" eb="6">
      <t>ケンコウ</t>
    </rPh>
    <rPh sb="6" eb="8">
      <t>シンダン</t>
    </rPh>
    <phoneticPr fontId="2"/>
  </si>
  <si>
    <t>保健指導</t>
    <rPh sb="0" eb="2">
      <t>ホケン</t>
    </rPh>
    <rPh sb="2" eb="4">
      <t>シドウ</t>
    </rPh>
    <phoneticPr fontId="2"/>
  </si>
  <si>
    <t>　健診当日の保健指導</t>
    <rPh sb="1" eb="3">
      <t>ケンシン</t>
    </rPh>
    <rPh sb="3" eb="5">
      <t>トウジツ</t>
    </rPh>
    <rPh sb="6" eb="8">
      <t>ホケン</t>
    </rPh>
    <rPh sb="8" eb="10">
      <t>シドウ</t>
    </rPh>
    <phoneticPr fontId="2"/>
  </si>
  <si>
    <t>　継続特定保健指導　動機付け支援</t>
    <rPh sb="1" eb="3">
      <t>ケイゾク</t>
    </rPh>
    <rPh sb="3" eb="5">
      <t>トクテイ</t>
    </rPh>
    <rPh sb="5" eb="7">
      <t>ホケン</t>
    </rPh>
    <rPh sb="7" eb="9">
      <t>シドウ</t>
    </rPh>
    <rPh sb="10" eb="12">
      <t>ドウキ</t>
    </rPh>
    <rPh sb="12" eb="13">
      <t>ヅ</t>
    </rPh>
    <rPh sb="14" eb="16">
      <t>シエン</t>
    </rPh>
    <phoneticPr fontId="2"/>
  </si>
  <si>
    <t>　継続特定保健指導　積極的支援</t>
    <rPh sb="1" eb="3">
      <t>ケイゾク</t>
    </rPh>
    <rPh sb="3" eb="5">
      <t>トクテイ</t>
    </rPh>
    <rPh sb="5" eb="7">
      <t>ホケン</t>
    </rPh>
    <rPh sb="7" eb="9">
      <t>シドウ</t>
    </rPh>
    <rPh sb="10" eb="13">
      <t>セッキョクテキ</t>
    </rPh>
    <rPh sb="13" eb="15">
      <t>シエン</t>
    </rPh>
    <phoneticPr fontId="2"/>
  </si>
  <si>
    <t xml:space="preserve"> </t>
    <phoneticPr fontId="2"/>
  </si>
  <si>
    <t>契約担当者　長浜市長　浅見　宣義　様</t>
    <rPh sb="0" eb="2">
      <t>ケイヤク</t>
    </rPh>
    <rPh sb="2" eb="5">
      <t>タントウシャ</t>
    </rPh>
    <rPh sb="6" eb="16">
      <t>ナガハマシチョウ</t>
    </rPh>
    <rPh sb="17" eb="18">
      <t>サマ</t>
    </rPh>
    <phoneticPr fontId="2"/>
  </si>
  <si>
    <t>半日</t>
    <rPh sb="0" eb="2">
      <t>ハンニチ</t>
    </rPh>
    <phoneticPr fontId="2"/>
  </si>
  <si>
    <t>　令和８年度総合集団健診等及び巡回結核健康診断業務</t>
    <rPh sb="1" eb="3">
      <t>レイワ</t>
    </rPh>
    <rPh sb="4" eb="6">
      <t>ネンド</t>
    </rPh>
    <rPh sb="6" eb="8">
      <t>ソウゴウ</t>
    </rPh>
    <rPh sb="8" eb="10">
      <t>シュウダン</t>
    </rPh>
    <rPh sb="10" eb="12">
      <t>ケンシン</t>
    </rPh>
    <rPh sb="12" eb="13">
      <t>トウ</t>
    </rPh>
    <rPh sb="13" eb="14">
      <t>オヨ</t>
    </rPh>
    <rPh sb="15" eb="17">
      <t>ジュンカイ</t>
    </rPh>
    <rPh sb="17" eb="19">
      <t>ケッカク</t>
    </rPh>
    <rPh sb="19" eb="21">
      <t>ケンコウ</t>
    </rPh>
    <rPh sb="21" eb="23">
      <t>シンダン</t>
    </rPh>
    <rPh sb="23" eb="25">
      <t>ギョウム</t>
    </rPh>
    <phoneticPr fontId="2"/>
  </si>
  <si>
    <t>令和７年１０月１５日</t>
    <rPh sb="0" eb="2">
      <t>レイワ</t>
    </rPh>
    <rPh sb="3" eb="4">
      <t>ネン</t>
    </rPh>
    <rPh sb="6" eb="7">
      <t>ツキ</t>
    </rPh>
    <rPh sb="9" eb="10">
      <t>ニチ</t>
    </rPh>
    <phoneticPr fontId="2"/>
  </si>
  <si>
    <t>（初　　度）</t>
    <rPh sb="1" eb="2">
      <t>ハツ</t>
    </rPh>
    <rPh sb="4" eb="5">
      <t>ド</t>
    </rPh>
    <phoneticPr fontId="2"/>
  </si>
  <si>
    <r>
      <rPr>
        <b/>
        <sz val="11"/>
        <rFont val="ＭＳ Ｐ明朝"/>
        <family val="1"/>
        <charset val="128"/>
      </rPr>
      <t>税抜単価</t>
    </r>
    <r>
      <rPr>
        <sz val="11"/>
        <rFont val="ＭＳ Ｐ明朝"/>
        <family val="1"/>
        <charset val="128"/>
      </rPr>
      <t xml:space="preserve">
（円）
A</t>
    </r>
    <rPh sb="0" eb="2">
      <t>ゼイヌキ</t>
    </rPh>
    <rPh sb="2" eb="4">
      <t>タンカ</t>
    </rPh>
    <rPh sb="6" eb="7">
      <t>エン</t>
    </rPh>
    <phoneticPr fontId="2"/>
  </si>
  <si>
    <t>　令和７年度　長健推第７１５号</t>
    <rPh sb="1" eb="3">
      <t>レイワ</t>
    </rPh>
    <rPh sb="4" eb="6">
      <t>ネンド</t>
    </rPh>
    <rPh sb="7" eb="8">
      <t>オサ</t>
    </rPh>
    <rPh sb="8" eb="9">
      <t>ケン</t>
    </rPh>
    <rPh sb="9" eb="10">
      <t>スイ</t>
    </rPh>
    <rPh sb="10" eb="11">
      <t>ダイ</t>
    </rPh>
    <rPh sb="14" eb="15">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</si>
</sst>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2"/>
      <name val="ＭＳ Ｐ明朝"/>
      <family val="1"/>
      <charset val="128"/>
    </font>
    <font>
      <sz val="11"/>
      <name val="ＭＳ Ｐ明朝"/>
      <family val="1"/>
      <charset val="128"/>
    </font>
    <font>
      <b/>
      <sz val="11"/>
      <name val="ＭＳ Ｐ明朝"/>
      <family val="1"/>
      <charset val="128"/>
    </font>
    <font>
      <sz val="8"/>
      <name val="ＭＳ Ｐ明朝"/>
      <family val="1"/>
      <charset val="128"/>
    </font>
    <font>
      <sz val="9"/>
      <name val="ＭＳ Ｐ明朝"/>
      <family val="1"/>
      <charset val="128"/>
    </font>
    <font>
      <sz val="28"/>
      <name val="ＭＳ Ｐ明朝"/>
      <family val="1"/>
      <charset val="128"/>
    </font>
    <font>
      <sz val="28"/>
      <name val="ＭＳ Ｐゴシック"/>
      <family val="3"/>
      <charset val="128"/>
    </font>
    <font>
      <sz val="14"/>
      <name val="ＭＳ Ｐ明朝"/>
      <family val="1"/>
      <charset val="128"/>
    </font>
    <font>
      <sz val="14"/>
      <name val="ＭＳ Ｐゴシック"/>
      <family val="3"/>
      <charset val="128"/>
    </font>
    <font>
      <sz val="13"/>
      <name val="ＭＳ Ｐ明朝"/>
      <family val="1"/>
      <charset val="128"/>
    </font>
    <font>
      <sz val="16"/>
      <name val="ＭＳ Ｐ明朝"/>
      <family val="1"/>
      <charset val="128"/>
    </font>
    <font>
      <sz val="16"/>
      <name val="ＭＳ Ｐゴシック"/>
      <family val="3"/>
      <charset val="128"/>
    </font>
    <font>
      <b/>
      <sz val="14"/>
      <name val="ＭＳ Ｐ明朝"/>
      <family val="1"/>
      <charset val="128"/>
    </font>
    <font>
      <b/>
      <u/>
      <sz val="18"/>
      <name val="ＭＳ Ｐ明朝"/>
      <family val="1"/>
      <charset val="128"/>
    </font>
  </fonts>
  <fills count="4">
    <fill>
      <patternFill patternType="none"/>
    </fill>
    <fill>
      <patternFill patternType="gray125"/>
    </fill>
    <fill>
      <patternFill patternType="solid">
        <fgColor rgb="FFFFFF99"/>
        <bgColor indexed="64"/>
      </patternFill>
    </fill>
    <fill>
      <patternFill patternType="lightGray"/>
    </fill>
  </fills>
  <borders count="42">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indexed="64"/>
      </right>
      <top style="thin">
        <color auto="1"/>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style="medium">
        <color auto="1"/>
      </left>
      <right/>
      <top/>
      <bottom style="thin">
        <color auto="1"/>
      </bottom>
      <diagonal/>
    </border>
    <border>
      <left style="thin">
        <color indexed="64"/>
      </left>
      <right style="medium">
        <color auto="1"/>
      </right>
      <top/>
      <bottom style="thin">
        <color indexed="64"/>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6">
    <xf numFmtId="0" fontId="0" fillId="0" borderId="0" xfId="0">
      <alignment vertical="center"/>
    </xf>
    <xf numFmtId="0" fontId="4" fillId="0" borderId="0" xfId="0" applyFont="1">
      <alignment vertical="center"/>
    </xf>
    <xf numFmtId="0" fontId="5" fillId="0" borderId="8" xfId="0" applyFont="1" applyFill="1" applyBorder="1" applyAlignment="1">
      <alignment horizontal="left" vertical="center" wrapText="1"/>
    </xf>
    <xf numFmtId="0" fontId="5" fillId="0" borderId="9" xfId="0" applyFont="1" applyFill="1" applyBorder="1" applyAlignment="1">
      <alignment horizontal="center" vertical="center" wrapText="1"/>
    </xf>
    <xf numFmtId="38" fontId="5" fillId="0" borderId="9" xfId="0" applyNumberFormat="1" applyFont="1" applyFill="1" applyBorder="1">
      <alignment vertical="center"/>
    </xf>
    <xf numFmtId="38" fontId="5" fillId="0" borderId="16" xfId="0" applyNumberFormat="1" applyFont="1" applyFill="1" applyBorder="1">
      <alignment vertical="center"/>
    </xf>
    <xf numFmtId="38" fontId="5" fillId="0" borderId="14" xfId="0" applyNumberFormat="1" applyFont="1" applyFill="1" applyBorder="1">
      <alignment vertical="center"/>
    </xf>
    <xf numFmtId="0" fontId="5" fillId="0" borderId="10" xfId="0" applyFont="1" applyFill="1" applyBorder="1" applyAlignment="1">
      <alignment horizontal="left" vertical="center" wrapText="1"/>
    </xf>
    <xf numFmtId="0" fontId="5" fillId="0" borderId="11" xfId="0" applyFont="1" applyFill="1" applyBorder="1" applyAlignment="1">
      <alignment horizontal="center" vertical="center" wrapText="1"/>
    </xf>
    <xf numFmtId="38" fontId="5" fillId="0" borderId="11" xfId="1" applyFont="1" applyBorder="1">
      <alignment vertical="center"/>
    </xf>
    <xf numFmtId="38" fontId="5" fillId="0" borderId="17" xfId="1" applyFont="1" applyFill="1" applyBorder="1" applyAlignment="1">
      <alignment horizontal="right" vertical="center" wrapText="1"/>
    </xf>
    <xf numFmtId="38" fontId="5" fillId="0" borderId="15" xfId="1" applyFont="1" applyBorder="1">
      <alignment vertical="center"/>
    </xf>
    <xf numFmtId="38" fontId="5" fillId="0" borderId="17" xfId="1" quotePrefix="1" applyFont="1" applyFill="1" applyBorder="1" applyAlignment="1">
      <alignment horizontal="right" vertical="center" wrapText="1"/>
    </xf>
    <xf numFmtId="176" fontId="4" fillId="0" borderId="0" xfId="0" applyNumberFormat="1" applyFont="1">
      <alignment vertical="center"/>
    </xf>
    <xf numFmtId="38" fontId="5" fillId="0" borderId="11" xfId="1" applyFont="1" applyFill="1" applyBorder="1">
      <alignment vertical="center"/>
    </xf>
    <xf numFmtId="38" fontId="5" fillId="0" borderId="15" xfId="1" applyFont="1" applyFill="1" applyBorder="1">
      <alignment vertical="center"/>
    </xf>
    <xf numFmtId="38" fontId="5" fillId="0" borderId="13" xfId="0" applyNumberFormat="1" applyFont="1" applyFill="1" applyBorder="1" applyAlignment="1">
      <alignment vertical="center"/>
    </xf>
    <xf numFmtId="0" fontId="4" fillId="0" borderId="0" xfId="0" applyFont="1" applyBorder="1">
      <alignment vertical="center"/>
    </xf>
    <xf numFmtId="0" fontId="5" fillId="0" borderId="0" xfId="0" applyFont="1" applyFill="1" applyAlignment="1">
      <alignment horizontal="left" vertical="center" indent="1"/>
    </xf>
    <xf numFmtId="0" fontId="4" fillId="0" borderId="0" xfId="0" applyFont="1" applyFill="1" applyAlignment="1">
      <alignment horizontal="center" vertical="center"/>
    </xf>
    <xf numFmtId="0" fontId="4" fillId="0" borderId="0" xfId="0" applyFont="1" applyFill="1">
      <alignment vertical="center"/>
    </xf>
    <xf numFmtId="38" fontId="5" fillId="0" borderId="16" xfId="1" applyFont="1" applyFill="1" applyBorder="1">
      <alignment vertical="center"/>
    </xf>
    <xf numFmtId="0" fontId="4" fillId="0" borderId="25" xfId="0" applyFont="1" applyBorder="1">
      <alignment vertical="center"/>
    </xf>
    <xf numFmtId="0" fontId="11" fillId="0" borderId="0" xfId="0" applyFont="1" applyBorder="1">
      <alignment vertical="center"/>
    </xf>
    <xf numFmtId="0" fontId="13" fillId="0" borderId="0" xfId="0" applyFont="1" applyBorder="1">
      <alignmen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4" fillId="0" borderId="37" xfId="0" applyFont="1" applyBorder="1">
      <alignment vertical="center"/>
    </xf>
    <xf numFmtId="0" fontId="4" fillId="0" borderId="38" xfId="0" applyFont="1" applyBorder="1">
      <alignment vertical="center"/>
    </xf>
    <xf numFmtId="0" fontId="11" fillId="0" borderId="34" xfId="0" applyFont="1" applyBorder="1">
      <alignment vertical="center"/>
    </xf>
    <xf numFmtId="0" fontId="11" fillId="0" borderId="39" xfId="0" applyFont="1" applyBorder="1">
      <alignment vertical="center"/>
    </xf>
    <xf numFmtId="0" fontId="13" fillId="0" borderId="34" xfId="0" applyFont="1" applyBorder="1">
      <alignment vertical="center"/>
    </xf>
    <xf numFmtId="0" fontId="13" fillId="0" borderId="39" xfId="0" applyFont="1" applyBorder="1">
      <alignment vertical="center"/>
    </xf>
    <xf numFmtId="0" fontId="11" fillId="0" borderId="40" xfId="0" applyFont="1" applyBorder="1">
      <alignment vertical="center"/>
    </xf>
    <xf numFmtId="0" fontId="11" fillId="0" borderId="1" xfId="0" applyFont="1" applyBorder="1">
      <alignment vertical="center"/>
    </xf>
    <xf numFmtId="0" fontId="11" fillId="0" borderId="41" xfId="0" applyFont="1" applyBorder="1">
      <alignment vertical="center"/>
    </xf>
    <xf numFmtId="38" fontId="5" fillId="0" borderId="9" xfId="0" applyNumberFormat="1" applyFont="1" applyFill="1" applyBorder="1" applyProtection="1">
      <alignment vertical="center"/>
      <protection locked="0"/>
    </xf>
    <xf numFmtId="38" fontId="5" fillId="0" borderId="12" xfId="1" applyFont="1" applyBorder="1" applyProtection="1">
      <alignment vertical="center"/>
      <protection locked="0"/>
    </xf>
    <xf numFmtId="38" fontId="5" fillId="0" borderId="12" xfId="1" applyFont="1" applyFill="1" applyBorder="1" applyProtection="1">
      <alignment vertical="center"/>
      <protection locked="0"/>
    </xf>
    <xf numFmtId="0" fontId="5" fillId="0" borderId="9" xfId="0" applyFont="1" applyFill="1" applyBorder="1" applyAlignment="1" applyProtection="1">
      <alignment horizontal="center" vertical="center" wrapText="1"/>
      <protection locked="0"/>
    </xf>
    <xf numFmtId="0" fontId="13" fillId="0" borderId="0" xfId="0" applyFont="1" applyBorder="1" applyProtection="1">
      <alignment vertical="center"/>
      <protection locked="0"/>
    </xf>
    <xf numFmtId="0" fontId="13" fillId="0" borderId="39" xfId="0" applyFont="1" applyBorder="1" applyProtection="1">
      <alignment vertical="center"/>
      <protection locked="0"/>
    </xf>
    <xf numFmtId="0" fontId="13" fillId="0" borderId="0" xfId="0" applyFont="1" applyBorder="1" applyAlignment="1" applyProtection="1">
      <alignment horizontal="right" vertical="center"/>
      <protection locked="0"/>
    </xf>
    <xf numFmtId="0" fontId="13" fillId="2" borderId="0" xfId="0" quotePrefix="1" applyFont="1" applyFill="1" applyBorder="1" applyProtection="1">
      <alignment vertical="center"/>
      <protection locked="0"/>
    </xf>
    <xf numFmtId="0" fontId="13" fillId="2" borderId="0" xfId="0" applyFont="1" applyFill="1" applyBorder="1">
      <alignment vertical="center"/>
    </xf>
    <xf numFmtId="0" fontId="5" fillId="0" borderId="11" xfId="0" applyFont="1" applyFill="1" applyBorder="1" applyAlignment="1">
      <alignment horizontal="center" vertical="center" shrinkToFit="1"/>
    </xf>
    <xf numFmtId="0" fontId="5" fillId="0" borderId="22"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23" xfId="0" applyFont="1" applyFill="1" applyBorder="1" applyAlignment="1">
      <alignment horizontal="center" vertical="center"/>
    </xf>
    <xf numFmtId="0" fontId="14" fillId="0" borderId="20"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5" fillId="0" borderId="36" xfId="0" applyFont="1" applyBorder="1" applyAlignment="1" applyProtection="1">
      <alignment horizontal="center" vertical="center"/>
      <protection locked="0"/>
    </xf>
    <xf numFmtId="0" fontId="13" fillId="0" borderId="0" xfId="0" applyFont="1" applyBorder="1" applyAlignment="1">
      <alignment horizontal="distributed" vertical="center"/>
    </xf>
    <xf numFmtId="0" fontId="0" fillId="0" borderId="0" xfId="0" applyAlignment="1">
      <alignment horizontal="distributed" vertical="center"/>
    </xf>
    <xf numFmtId="0" fontId="11" fillId="0" borderId="24" xfId="0" applyFont="1" applyBorder="1" applyAlignment="1">
      <alignment vertical="center"/>
    </xf>
    <xf numFmtId="0" fontId="12" fillId="0" borderId="25" xfId="0" applyFont="1" applyBorder="1" applyAlignment="1">
      <alignment vertical="center"/>
    </xf>
    <xf numFmtId="0" fontId="12" fillId="0" borderId="38" xfId="0" applyFont="1" applyBorder="1" applyAlignment="1">
      <alignment vertical="center"/>
    </xf>
    <xf numFmtId="0" fontId="12" fillId="0" borderId="28" xfId="0" applyFont="1" applyBorder="1" applyAlignment="1">
      <alignment vertical="center"/>
    </xf>
    <xf numFmtId="0" fontId="12" fillId="0" borderId="29" xfId="0" applyFont="1" applyBorder="1" applyAlignment="1">
      <alignment vertical="center"/>
    </xf>
    <xf numFmtId="0" fontId="12" fillId="0" borderId="14" xfId="0" applyFont="1" applyBorder="1" applyAlignment="1">
      <alignment vertical="center"/>
    </xf>
    <xf numFmtId="0" fontId="11" fillId="0" borderId="24" xfId="0" applyFont="1" applyBorder="1" applyAlignment="1">
      <alignment vertical="center" shrinkToFit="1"/>
    </xf>
    <xf numFmtId="0" fontId="12" fillId="0" borderId="25" xfId="0" applyFont="1" applyBorder="1" applyAlignment="1">
      <alignment vertical="center" shrinkToFit="1"/>
    </xf>
    <xf numFmtId="0" fontId="12" fillId="0" borderId="38" xfId="0" applyFont="1" applyBorder="1" applyAlignment="1">
      <alignment vertical="center" shrinkToFit="1"/>
    </xf>
    <xf numFmtId="0" fontId="12" fillId="0" borderId="28" xfId="0" applyFont="1" applyBorder="1" applyAlignment="1">
      <alignment vertical="center" shrinkToFit="1"/>
    </xf>
    <xf numFmtId="0" fontId="12" fillId="0" borderId="29" xfId="0" applyFont="1" applyBorder="1" applyAlignment="1">
      <alignment vertical="center" shrinkToFit="1"/>
    </xf>
    <xf numFmtId="0" fontId="12" fillId="0" borderId="14" xfId="0" applyFont="1" applyBorder="1" applyAlignment="1">
      <alignment vertical="center" shrinkToFit="1"/>
    </xf>
    <xf numFmtId="0" fontId="11" fillId="0" borderId="34" xfId="0" applyFont="1" applyBorder="1" applyAlignment="1">
      <alignment vertical="justify" wrapText="1"/>
    </xf>
    <xf numFmtId="0" fontId="12" fillId="0" borderId="0" xfId="0" applyFont="1" applyBorder="1" applyAlignment="1">
      <alignment vertical="justify" wrapText="1"/>
    </xf>
    <xf numFmtId="0" fontId="12" fillId="0" borderId="39" xfId="0" applyFont="1" applyBorder="1" applyAlignment="1">
      <alignment vertical="justify" wrapText="1"/>
    </xf>
    <xf numFmtId="0" fontId="12" fillId="0" borderId="34" xfId="0" applyFont="1" applyBorder="1" applyAlignment="1">
      <alignment vertical="justify" wrapText="1"/>
    </xf>
    <xf numFmtId="0" fontId="0" fillId="0" borderId="34" xfId="0" applyBorder="1" applyAlignment="1">
      <alignment vertical="justify" wrapText="1"/>
    </xf>
    <xf numFmtId="0" fontId="0" fillId="0" borderId="0" xfId="0" applyBorder="1" applyAlignment="1">
      <alignment vertical="justify" wrapText="1"/>
    </xf>
    <xf numFmtId="0" fontId="0" fillId="0" borderId="39" xfId="0" applyBorder="1" applyAlignment="1">
      <alignment vertical="justify" wrapText="1"/>
    </xf>
    <xf numFmtId="0" fontId="9" fillId="0" borderId="0" xfId="0" applyFont="1" applyAlignment="1">
      <alignment horizontal="center" vertical="center"/>
    </xf>
    <xf numFmtId="0" fontId="10" fillId="0" borderId="0" xfId="0" applyFont="1" applyAlignment="1">
      <alignment horizontal="center" vertical="center"/>
    </xf>
    <xf numFmtId="0" fontId="0" fillId="0" borderId="0" xfId="0" applyAlignment="1">
      <alignment vertical="center"/>
    </xf>
    <xf numFmtId="0" fontId="10" fillId="0" borderId="0" xfId="0" applyFont="1" applyBorder="1" applyAlignment="1">
      <alignment horizontal="center" vertical="center"/>
    </xf>
    <xf numFmtId="0" fontId="0" fillId="0" borderId="0" xfId="0" applyBorder="1" applyAlignment="1">
      <alignment vertical="center"/>
    </xf>
    <xf numFmtId="0" fontId="11" fillId="0" borderId="25" xfId="0" applyFont="1" applyBorder="1" applyAlignment="1">
      <alignment horizontal="justify" vertical="center"/>
    </xf>
    <xf numFmtId="0" fontId="12" fillId="0" borderId="25" xfId="0" applyFont="1" applyBorder="1" applyAlignment="1">
      <alignment horizontal="justify" vertical="center"/>
    </xf>
    <xf numFmtId="0" fontId="12" fillId="0" borderId="26" xfId="0" applyFont="1" applyBorder="1" applyAlignment="1">
      <alignment horizontal="justify" vertical="center"/>
    </xf>
    <xf numFmtId="0" fontId="12" fillId="0" borderId="29" xfId="0" applyFont="1" applyBorder="1" applyAlignment="1">
      <alignment horizontal="justify" vertical="center"/>
    </xf>
    <xf numFmtId="0" fontId="12" fillId="0" borderId="16" xfId="0" applyFont="1" applyBorder="1" applyAlignment="1">
      <alignment horizontal="justify" vertical="center"/>
    </xf>
    <xf numFmtId="0" fontId="11" fillId="0" borderId="37" xfId="0" applyFont="1" applyBorder="1" applyAlignment="1">
      <alignment horizontal="center" vertical="center"/>
    </xf>
    <xf numFmtId="0" fontId="12" fillId="0" borderId="35" xfId="0" applyFont="1" applyBorder="1" applyAlignment="1">
      <alignment horizontal="center" vertical="center"/>
    </xf>
    <xf numFmtId="0" fontId="11" fillId="0" borderId="32" xfId="0" applyFont="1" applyBorder="1" applyAlignment="1">
      <alignment vertical="center"/>
    </xf>
    <xf numFmtId="0" fontId="12" fillId="0" borderId="32" xfId="0" applyFont="1" applyBorder="1" applyAlignment="1">
      <alignment vertical="center"/>
    </xf>
    <xf numFmtId="0" fontId="12" fillId="0" borderId="33" xfId="0" applyFont="1" applyBorder="1" applyAlignment="1">
      <alignment vertical="center"/>
    </xf>
    <xf numFmtId="0" fontId="12" fillId="0" borderId="0" xfId="0" applyFont="1" applyBorder="1" applyAlignment="1">
      <alignment vertical="center"/>
    </xf>
    <xf numFmtId="0" fontId="12" fillId="0" borderId="27" xfId="0" applyFont="1" applyBorder="1" applyAlignment="1">
      <alignment vertical="center"/>
    </xf>
    <xf numFmtId="0" fontId="12" fillId="0" borderId="16" xfId="0" applyFont="1" applyBorder="1" applyAlignment="1">
      <alignment vertical="center"/>
    </xf>
    <xf numFmtId="0" fontId="11" fillId="0" borderId="31" xfId="0" applyFont="1" applyBorder="1" applyAlignment="1">
      <alignment horizontal="center" vertical="center"/>
    </xf>
    <xf numFmtId="0" fontId="12" fillId="0" borderId="34" xfId="0" applyFont="1" applyBorder="1" applyAlignment="1">
      <alignment horizontal="center" vertical="center"/>
    </xf>
    <xf numFmtId="0" fontId="17" fillId="3" borderId="29"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3" fillId="0" borderId="0" xfId="0" applyFont="1" applyFill="1" applyBorder="1" applyAlignment="1">
      <alignment vertical="center" wrapText="1"/>
    </xf>
    <xf numFmtId="0" fontId="0" fillId="0" borderId="0" xfId="0" applyAlignment="1">
      <alignment vertical="center" wrapText="1"/>
    </xf>
    <xf numFmtId="0" fontId="3" fillId="0" borderId="1" xfId="0" applyFont="1" applyFill="1" applyBorder="1" applyAlignment="1">
      <alignment vertical="center" wrapText="1"/>
    </xf>
    <xf numFmtId="0" fontId="0" fillId="0" borderId="1" xfId="0" applyBorder="1" applyAlignment="1">
      <alignment vertical="center" wrapText="1"/>
    </xf>
    <xf numFmtId="0" fontId="8" fillId="0" borderId="24" xfId="0" applyFont="1"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16" xfId="0" applyBorder="1" applyAlignment="1">
      <alignment vertical="center" wrapText="1"/>
    </xf>
    <xf numFmtId="0" fontId="11" fillId="0" borderId="30"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abColor rgb="FF00B0F0"/>
    <pageSetUpPr fitToPage="1"/>
  </sheetPr>
  <dimension ref="B1:AA48"/>
  <sheetViews>
    <sheetView showGridLines="0" tabSelected="1" zoomScale="85" zoomScaleNormal="85" zoomScaleSheetLayoutView="85" workbookViewId="0"/>
  </sheetViews>
  <sheetFormatPr defaultRowHeight="14.25" x14ac:dyDescent="0.15"/>
  <cols>
    <col min="1" max="1" width="4.625" style="1" customWidth="1"/>
    <col min="2" max="15" width="6.875" style="1" customWidth="1"/>
    <col min="16" max="18" width="7.125" style="1" customWidth="1"/>
    <col min="19" max="19" width="33.625" style="20" customWidth="1"/>
    <col min="20" max="20" width="4.375" style="19" customWidth="1"/>
    <col min="21" max="22" width="13.625" style="1" customWidth="1"/>
    <col min="23" max="23" width="7.125" style="1" bestFit="1" customWidth="1"/>
    <col min="24" max="24" width="9" style="1" bestFit="1" customWidth="1"/>
    <col min="25" max="25" width="14.125" style="1" customWidth="1"/>
    <col min="26" max="26" width="9" style="1"/>
    <col min="27" max="27" width="12.75" style="1" bestFit="1" customWidth="1"/>
    <col min="28" max="16384" width="9" style="1"/>
  </cols>
  <sheetData>
    <row r="1" spans="2:25" ht="30" customHeight="1" x14ac:dyDescent="0.15">
      <c r="M1" s="94" t="s">
        <v>69</v>
      </c>
      <c r="N1" s="94"/>
      <c r="O1" s="94"/>
    </row>
    <row r="2" spans="2:25" ht="20.100000000000001" customHeight="1" x14ac:dyDescent="0.15">
      <c r="M2" s="108" t="s">
        <v>49</v>
      </c>
      <c r="N2" s="109"/>
      <c r="O2" s="110"/>
    </row>
    <row r="3" spans="2:25" ht="20.100000000000001" customHeight="1" x14ac:dyDescent="0.15">
      <c r="M3" s="111"/>
      <c r="N3" s="112"/>
      <c r="O3" s="113"/>
    </row>
    <row r="4" spans="2:25" ht="23.25" customHeight="1" x14ac:dyDescent="0.15">
      <c r="M4" s="114"/>
      <c r="N4" s="114"/>
      <c r="O4" s="114"/>
    </row>
    <row r="5" spans="2:25" ht="23.25" customHeight="1" x14ac:dyDescent="0.15">
      <c r="M5" s="115"/>
      <c r="N5" s="115"/>
      <c r="O5" s="115"/>
      <c r="S5" s="104" t="s">
        <v>31</v>
      </c>
      <c r="T5" s="105"/>
      <c r="U5" s="105"/>
      <c r="V5" s="105"/>
      <c r="W5" s="105"/>
      <c r="X5" s="105"/>
      <c r="Y5" s="105"/>
    </row>
    <row r="6" spans="2:25" ht="20.100000000000001" customHeight="1" thickBot="1" x14ac:dyDescent="0.2">
      <c r="M6" s="108" t="s">
        <v>50</v>
      </c>
      <c r="N6" s="109"/>
      <c r="O6" s="110"/>
      <c r="S6" s="106" t="s">
        <v>30</v>
      </c>
      <c r="T6" s="107"/>
      <c r="U6" s="107"/>
      <c r="V6" s="107"/>
      <c r="W6" s="107"/>
      <c r="X6" s="107"/>
      <c r="Y6" s="107"/>
    </row>
    <row r="7" spans="2:25" ht="20.100000000000001" customHeight="1" x14ac:dyDescent="0.15">
      <c r="M7" s="111"/>
      <c r="N7" s="112"/>
      <c r="O7" s="113"/>
      <c r="S7" s="98" t="s">
        <v>0</v>
      </c>
      <c r="T7" s="101" t="s">
        <v>1</v>
      </c>
      <c r="U7" s="101" t="s">
        <v>70</v>
      </c>
      <c r="V7" s="101" t="s">
        <v>34</v>
      </c>
      <c r="W7" s="101" t="s">
        <v>28</v>
      </c>
      <c r="X7" s="101" t="s">
        <v>29</v>
      </c>
      <c r="Y7" s="95" t="s">
        <v>35</v>
      </c>
    </row>
    <row r="8" spans="2:25" ht="23.25" customHeight="1" x14ac:dyDescent="0.15">
      <c r="F8" s="74" t="s">
        <v>42</v>
      </c>
      <c r="G8" s="75"/>
      <c r="H8" s="75"/>
      <c r="I8" s="75"/>
      <c r="J8" s="75"/>
      <c r="K8" s="76"/>
      <c r="S8" s="99"/>
      <c r="T8" s="102"/>
      <c r="U8" s="102"/>
      <c r="V8" s="102"/>
      <c r="W8" s="102"/>
      <c r="X8" s="102"/>
      <c r="Y8" s="96"/>
    </row>
    <row r="9" spans="2:25" ht="23.25" customHeight="1" thickBot="1" x14ac:dyDescent="0.2">
      <c r="F9" s="77"/>
      <c r="G9" s="77"/>
      <c r="H9" s="77"/>
      <c r="I9" s="77"/>
      <c r="J9" s="77"/>
      <c r="K9" s="78"/>
      <c r="S9" s="100"/>
      <c r="T9" s="103"/>
      <c r="U9" s="103"/>
      <c r="V9" s="103"/>
      <c r="W9" s="103"/>
      <c r="X9" s="103"/>
      <c r="Y9" s="97"/>
    </row>
    <row r="10" spans="2:25" ht="23.25" customHeight="1" thickTop="1" x14ac:dyDescent="0.15">
      <c r="B10" s="92">
        <v>1</v>
      </c>
      <c r="C10" s="86" t="s">
        <v>57</v>
      </c>
      <c r="D10" s="87"/>
      <c r="E10" s="87"/>
      <c r="F10" s="88"/>
      <c r="G10" s="25" t="s">
        <v>36</v>
      </c>
      <c r="H10" s="25" t="s">
        <v>37</v>
      </c>
      <c r="I10" s="25" t="s">
        <v>38</v>
      </c>
      <c r="J10" s="25" t="s">
        <v>39</v>
      </c>
      <c r="K10" s="25" t="s">
        <v>40</v>
      </c>
      <c r="L10" s="25" t="s">
        <v>37</v>
      </c>
      <c r="M10" s="25" t="s">
        <v>38</v>
      </c>
      <c r="N10" s="25" t="s">
        <v>39</v>
      </c>
      <c r="O10" s="26" t="s">
        <v>41</v>
      </c>
      <c r="S10" s="2" t="s">
        <v>2</v>
      </c>
      <c r="T10" s="3"/>
      <c r="U10" s="36"/>
      <c r="V10" s="4"/>
      <c r="W10" s="5"/>
      <c r="X10" s="5"/>
      <c r="Y10" s="6"/>
    </row>
    <row r="11" spans="2:25" ht="23.25" customHeight="1" x14ac:dyDescent="0.15">
      <c r="B11" s="93"/>
      <c r="C11" s="89"/>
      <c r="D11" s="89"/>
      <c r="E11" s="89"/>
      <c r="F11" s="90"/>
      <c r="G11" s="49"/>
      <c r="H11" s="49"/>
      <c r="I11" s="49"/>
      <c r="J11" s="49"/>
      <c r="K11" s="49"/>
      <c r="L11" s="49"/>
      <c r="M11" s="49"/>
      <c r="N11" s="49"/>
      <c r="O11" s="51"/>
      <c r="S11" s="7" t="s">
        <v>33</v>
      </c>
      <c r="T11" s="8" t="s">
        <v>3</v>
      </c>
      <c r="U11" s="37"/>
      <c r="V11" s="14" t="str">
        <f t="shared" ref="V11:V38" si="0">IF(U11&gt;0,ROUNDDOWN(U11*1.1,0),"")</f>
        <v/>
      </c>
      <c r="W11" s="10">
        <v>0</v>
      </c>
      <c r="X11" s="14">
        <v>3100</v>
      </c>
      <c r="Y11" s="15" t="str">
        <f t="shared" ref="Y11:Y38" si="1">IF(V11&gt;0,ROUND((V11-W11)*X11,0),"")</f>
        <v/>
      </c>
    </row>
    <row r="12" spans="2:25" ht="23.25" customHeight="1" x14ac:dyDescent="0.15">
      <c r="B12" s="85"/>
      <c r="C12" s="59"/>
      <c r="D12" s="59"/>
      <c r="E12" s="59"/>
      <c r="F12" s="91"/>
      <c r="G12" s="50"/>
      <c r="H12" s="50"/>
      <c r="I12" s="50"/>
      <c r="J12" s="50"/>
      <c r="K12" s="50"/>
      <c r="L12" s="50"/>
      <c r="M12" s="50"/>
      <c r="N12" s="50"/>
      <c r="O12" s="52"/>
      <c r="S12" s="7" t="s">
        <v>4</v>
      </c>
      <c r="T12" s="8" t="s">
        <v>3</v>
      </c>
      <c r="U12" s="37"/>
      <c r="V12" s="14" t="str">
        <f t="shared" si="0"/>
        <v/>
      </c>
      <c r="W12" s="10">
        <v>0</v>
      </c>
      <c r="X12" s="14">
        <v>3100</v>
      </c>
      <c r="Y12" s="15" t="str">
        <f t="shared" si="1"/>
        <v/>
      </c>
    </row>
    <row r="13" spans="2:25" ht="23.25" customHeight="1" x14ac:dyDescent="0.15">
      <c r="B13" s="84">
        <v>2</v>
      </c>
      <c r="C13" s="79" t="s">
        <v>43</v>
      </c>
      <c r="D13" s="80"/>
      <c r="E13" s="80"/>
      <c r="F13" s="81"/>
      <c r="G13" s="55" t="s">
        <v>71</v>
      </c>
      <c r="H13" s="56"/>
      <c r="I13" s="56"/>
      <c r="J13" s="56"/>
      <c r="K13" s="56"/>
      <c r="L13" s="56"/>
      <c r="M13" s="56"/>
      <c r="N13" s="56"/>
      <c r="O13" s="57"/>
      <c r="S13" s="7" t="s">
        <v>5</v>
      </c>
      <c r="T13" s="8" t="s">
        <v>3</v>
      </c>
      <c r="U13" s="37"/>
      <c r="V13" s="14" t="str">
        <f t="shared" si="0"/>
        <v/>
      </c>
      <c r="W13" s="12">
        <v>0</v>
      </c>
      <c r="X13" s="14">
        <v>496</v>
      </c>
      <c r="Y13" s="15" t="str">
        <f t="shared" si="1"/>
        <v/>
      </c>
    </row>
    <row r="14" spans="2:25" ht="23.25" customHeight="1" x14ac:dyDescent="0.15">
      <c r="B14" s="85"/>
      <c r="C14" s="82"/>
      <c r="D14" s="82"/>
      <c r="E14" s="82"/>
      <c r="F14" s="83"/>
      <c r="G14" s="58"/>
      <c r="H14" s="59"/>
      <c r="I14" s="59"/>
      <c r="J14" s="59"/>
      <c r="K14" s="59"/>
      <c r="L14" s="59"/>
      <c r="M14" s="59"/>
      <c r="N14" s="59"/>
      <c r="O14" s="60"/>
      <c r="S14" s="7" t="s">
        <v>6</v>
      </c>
      <c r="T14" s="8" t="s">
        <v>3</v>
      </c>
      <c r="U14" s="37"/>
      <c r="V14" s="14" t="str">
        <f t="shared" si="0"/>
        <v/>
      </c>
      <c r="W14" s="12">
        <v>0</v>
      </c>
      <c r="X14" s="14">
        <v>992</v>
      </c>
      <c r="Y14" s="15" t="str">
        <f t="shared" si="1"/>
        <v/>
      </c>
    </row>
    <row r="15" spans="2:25" ht="23.25" customHeight="1" x14ac:dyDescent="0.15">
      <c r="B15" s="84">
        <v>3</v>
      </c>
      <c r="C15" s="79" t="s">
        <v>44</v>
      </c>
      <c r="D15" s="80"/>
      <c r="E15" s="80"/>
      <c r="F15" s="81"/>
      <c r="G15" s="61" t="s">
        <v>67</v>
      </c>
      <c r="H15" s="62"/>
      <c r="I15" s="62"/>
      <c r="J15" s="62"/>
      <c r="K15" s="62"/>
      <c r="L15" s="62"/>
      <c r="M15" s="62"/>
      <c r="N15" s="62"/>
      <c r="O15" s="63"/>
      <c r="S15" s="7" t="s">
        <v>7</v>
      </c>
      <c r="T15" s="8" t="s">
        <v>3</v>
      </c>
      <c r="U15" s="37"/>
      <c r="V15" s="14" t="str">
        <f t="shared" si="0"/>
        <v/>
      </c>
      <c r="W15" s="12">
        <v>0</v>
      </c>
      <c r="X15" s="14">
        <v>992</v>
      </c>
      <c r="Y15" s="15" t="str">
        <f t="shared" si="1"/>
        <v/>
      </c>
    </row>
    <row r="16" spans="2:25" ht="23.25" customHeight="1" x14ac:dyDescent="0.15">
      <c r="B16" s="85"/>
      <c r="C16" s="82"/>
      <c r="D16" s="82"/>
      <c r="E16" s="82"/>
      <c r="F16" s="83"/>
      <c r="G16" s="64"/>
      <c r="H16" s="65"/>
      <c r="I16" s="65"/>
      <c r="J16" s="65"/>
      <c r="K16" s="65"/>
      <c r="L16" s="65"/>
      <c r="M16" s="65"/>
      <c r="N16" s="65"/>
      <c r="O16" s="66"/>
      <c r="S16" s="2" t="s">
        <v>8</v>
      </c>
      <c r="T16" s="3"/>
      <c r="U16" s="39"/>
      <c r="V16" s="14"/>
      <c r="W16" s="21"/>
      <c r="X16" s="3"/>
      <c r="Y16" s="15"/>
    </row>
    <row r="17" spans="2:27" ht="23.25" customHeight="1" x14ac:dyDescent="0.15">
      <c r="B17" s="84">
        <v>4</v>
      </c>
      <c r="C17" s="79" t="s">
        <v>45</v>
      </c>
      <c r="D17" s="80"/>
      <c r="E17" s="80"/>
      <c r="F17" s="81"/>
      <c r="G17" s="55" t="s">
        <v>47</v>
      </c>
      <c r="H17" s="56"/>
      <c r="I17" s="56"/>
      <c r="J17" s="56"/>
      <c r="K17" s="56"/>
      <c r="L17" s="56"/>
      <c r="M17" s="56"/>
      <c r="N17" s="56"/>
      <c r="O17" s="57"/>
      <c r="S17" s="7" t="s">
        <v>9</v>
      </c>
      <c r="T17" s="8" t="s">
        <v>3</v>
      </c>
      <c r="U17" s="37"/>
      <c r="V17" s="14" t="str">
        <f t="shared" si="0"/>
        <v/>
      </c>
      <c r="W17" s="10">
        <v>1000</v>
      </c>
      <c r="X17" s="14">
        <v>300</v>
      </c>
      <c r="Y17" s="15" t="str">
        <f t="shared" si="1"/>
        <v/>
      </c>
    </row>
    <row r="18" spans="2:27" ht="23.25" customHeight="1" x14ac:dyDescent="0.15">
      <c r="B18" s="85"/>
      <c r="C18" s="82"/>
      <c r="D18" s="82"/>
      <c r="E18" s="82"/>
      <c r="F18" s="83"/>
      <c r="G18" s="58"/>
      <c r="H18" s="59"/>
      <c r="I18" s="59"/>
      <c r="J18" s="59"/>
      <c r="K18" s="59"/>
      <c r="L18" s="59"/>
      <c r="M18" s="59"/>
      <c r="N18" s="59"/>
      <c r="O18" s="60"/>
      <c r="S18" s="7" t="s">
        <v>32</v>
      </c>
      <c r="T18" s="8" t="s">
        <v>3</v>
      </c>
      <c r="U18" s="38"/>
      <c r="V18" s="14" t="str">
        <f t="shared" si="0"/>
        <v/>
      </c>
      <c r="W18" s="10">
        <v>0</v>
      </c>
      <c r="X18" s="14">
        <v>30</v>
      </c>
      <c r="Y18" s="15" t="str">
        <f t="shared" si="1"/>
        <v/>
      </c>
    </row>
    <row r="19" spans="2:27" ht="23.25" customHeight="1" x14ac:dyDescent="0.15">
      <c r="B19" s="84">
        <v>5</v>
      </c>
      <c r="C19" s="79" t="s">
        <v>46</v>
      </c>
      <c r="D19" s="80"/>
      <c r="E19" s="80"/>
      <c r="F19" s="81"/>
      <c r="G19" s="55" t="s">
        <v>48</v>
      </c>
      <c r="H19" s="56"/>
      <c r="I19" s="56"/>
      <c r="J19" s="56"/>
      <c r="K19" s="56"/>
      <c r="L19" s="56"/>
      <c r="M19" s="56"/>
      <c r="N19" s="56"/>
      <c r="O19" s="57"/>
      <c r="S19" s="7" t="s">
        <v>4</v>
      </c>
      <c r="T19" s="8" t="s">
        <v>3</v>
      </c>
      <c r="U19" s="37"/>
      <c r="V19" s="14" t="str">
        <f t="shared" si="0"/>
        <v/>
      </c>
      <c r="W19" s="12">
        <v>0</v>
      </c>
      <c r="X19" s="14">
        <v>330</v>
      </c>
      <c r="Y19" s="15" t="str">
        <f t="shared" si="1"/>
        <v/>
      </c>
    </row>
    <row r="20" spans="2:27" ht="23.25" customHeight="1" x14ac:dyDescent="0.15">
      <c r="B20" s="85"/>
      <c r="C20" s="82"/>
      <c r="D20" s="82"/>
      <c r="E20" s="82"/>
      <c r="F20" s="83"/>
      <c r="G20" s="58"/>
      <c r="H20" s="59"/>
      <c r="I20" s="59"/>
      <c r="J20" s="59"/>
      <c r="K20" s="59"/>
      <c r="L20" s="59"/>
      <c r="M20" s="59"/>
      <c r="N20" s="59"/>
      <c r="O20" s="60"/>
      <c r="S20" s="7" t="s">
        <v>5</v>
      </c>
      <c r="T20" s="8" t="s">
        <v>3</v>
      </c>
      <c r="U20" s="37"/>
      <c r="V20" s="14" t="str">
        <f t="shared" si="0"/>
        <v/>
      </c>
      <c r="W20" s="12">
        <v>0</v>
      </c>
      <c r="X20" s="14">
        <v>54</v>
      </c>
      <c r="Y20" s="15" t="str">
        <f t="shared" si="1"/>
        <v/>
      </c>
    </row>
    <row r="21" spans="2:27" ht="23.25" customHeight="1" x14ac:dyDescent="0.15">
      <c r="B21" s="27"/>
      <c r="C21" s="22"/>
      <c r="D21" s="22"/>
      <c r="E21" s="22"/>
      <c r="F21" s="22"/>
      <c r="G21" s="22"/>
      <c r="H21" s="22"/>
      <c r="I21" s="22"/>
      <c r="J21" s="22"/>
      <c r="K21" s="22"/>
      <c r="L21" s="22"/>
      <c r="M21" s="22"/>
      <c r="N21" s="22"/>
      <c r="O21" s="28"/>
      <c r="S21" s="7" t="s">
        <v>6</v>
      </c>
      <c r="T21" s="8" t="s">
        <v>3</v>
      </c>
      <c r="U21" s="37"/>
      <c r="V21" s="14" t="str">
        <f t="shared" si="0"/>
        <v/>
      </c>
      <c r="W21" s="12">
        <v>0</v>
      </c>
      <c r="X21" s="14">
        <v>36</v>
      </c>
      <c r="Y21" s="15" t="str">
        <f t="shared" si="1"/>
        <v/>
      </c>
    </row>
    <row r="22" spans="2:27" ht="23.25" customHeight="1" x14ac:dyDescent="0.15">
      <c r="B22" s="67" t="s">
        <v>58</v>
      </c>
      <c r="C22" s="68"/>
      <c r="D22" s="68"/>
      <c r="E22" s="68"/>
      <c r="F22" s="68"/>
      <c r="G22" s="68"/>
      <c r="H22" s="68"/>
      <c r="I22" s="68"/>
      <c r="J22" s="68"/>
      <c r="K22" s="68"/>
      <c r="L22" s="68"/>
      <c r="M22" s="68"/>
      <c r="N22" s="68"/>
      <c r="O22" s="69"/>
      <c r="S22" s="7" t="s">
        <v>7</v>
      </c>
      <c r="T22" s="8" t="s">
        <v>3</v>
      </c>
      <c r="U22" s="37"/>
      <c r="V22" s="14" t="str">
        <f t="shared" si="0"/>
        <v/>
      </c>
      <c r="W22" s="12">
        <v>0</v>
      </c>
      <c r="X22" s="14">
        <v>21</v>
      </c>
      <c r="Y22" s="15" t="str">
        <f t="shared" si="1"/>
        <v/>
      </c>
    </row>
    <row r="23" spans="2:27" ht="23.25" customHeight="1" x14ac:dyDescent="0.15">
      <c r="B23" s="70"/>
      <c r="C23" s="68"/>
      <c r="D23" s="68"/>
      <c r="E23" s="68"/>
      <c r="F23" s="68"/>
      <c r="G23" s="68"/>
      <c r="H23" s="68"/>
      <c r="I23" s="68"/>
      <c r="J23" s="68"/>
      <c r="K23" s="68"/>
      <c r="L23" s="68"/>
      <c r="M23" s="68"/>
      <c r="N23" s="68"/>
      <c r="O23" s="69"/>
      <c r="S23" s="7" t="s">
        <v>10</v>
      </c>
      <c r="T23" s="8"/>
      <c r="U23" s="37"/>
      <c r="V23" s="14"/>
      <c r="W23" s="10"/>
      <c r="X23" s="14"/>
      <c r="Y23" s="15"/>
    </row>
    <row r="24" spans="2:27" ht="23.25" customHeight="1" x14ac:dyDescent="0.15">
      <c r="B24" s="70"/>
      <c r="C24" s="68"/>
      <c r="D24" s="68"/>
      <c r="E24" s="68"/>
      <c r="F24" s="68"/>
      <c r="G24" s="68"/>
      <c r="H24" s="68"/>
      <c r="I24" s="68"/>
      <c r="J24" s="68"/>
      <c r="K24" s="68"/>
      <c r="L24" s="68"/>
      <c r="M24" s="68"/>
      <c r="N24" s="68"/>
      <c r="O24" s="69"/>
      <c r="S24" s="7" t="s">
        <v>11</v>
      </c>
      <c r="T24" s="8" t="s">
        <v>3</v>
      </c>
      <c r="U24" s="37"/>
      <c r="V24" s="14" t="str">
        <f t="shared" si="0"/>
        <v/>
      </c>
      <c r="W24" s="12">
        <v>1000</v>
      </c>
      <c r="X24" s="14">
        <v>200</v>
      </c>
      <c r="Y24" s="15" t="str">
        <f t="shared" si="1"/>
        <v/>
      </c>
      <c r="AA24" s="13"/>
    </row>
    <row r="25" spans="2:27" ht="23.25" customHeight="1" x14ac:dyDescent="0.15">
      <c r="B25" s="71"/>
      <c r="C25" s="72"/>
      <c r="D25" s="72"/>
      <c r="E25" s="72"/>
      <c r="F25" s="72"/>
      <c r="G25" s="72"/>
      <c r="H25" s="72"/>
      <c r="I25" s="72"/>
      <c r="J25" s="72"/>
      <c r="K25" s="72"/>
      <c r="L25" s="72"/>
      <c r="M25" s="72"/>
      <c r="N25" s="72"/>
      <c r="O25" s="73"/>
      <c r="S25" s="7" t="s">
        <v>12</v>
      </c>
      <c r="T25" s="8" t="s">
        <v>3</v>
      </c>
      <c r="U25" s="37"/>
      <c r="V25" s="14" t="str">
        <f t="shared" si="0"/>
        <v/>
      </c>
      <c r="W25" s="12">
        <v>0</v>
      </c>
      <c r="X25" s="14">
        <v>180</v>
      </c>
      <c r="Y25" s="15" t="str">
        <f t="shared" si="1"/>
        <v/>
      </c>
    </row>
    <row r="26" spans="2:27" ht="23.25" customHeight="1" x14ac:dyDescent="0.15">
      <c r="B26" s="29"/>
      <c r="C26" s="23"/>
      <c r="D26" s="23"/>
      <c r="E26" s="23"/>
      <c r="F26" s="23"/>
      <c r="G26" s="23"/>
      <c r="H26" s="23"/>
      <c r="I26" s="23"/>
      <c r="J26" s="23"/>
      <c r="K26" s="23"/>
      <c r="L26" s="23"/>
      <c r="M26" s="23"/>
      <c r="N26" s="23"/>
      <c r="O26" s="30"/>
      <c r="S26" s="7" t="s">
        <v>13</v>
      </c>
      <c r="T26" s="8" t="s">
        <v>3</v>
      </c>
      <c r="U26" s="38"/>
      <c r="V26" s="14" t="str">
        <f t="shared" si="0"/>
        <v/>
      </c>
      <c r="W26" s="12">
        <v>0</v>
      </c>
      <c r="X26" s="14">
        <v>1</v>
      </c>
      <c r="Y26" s="15" t="str">
        <f t="shared" si="1"/>
        <v/>
      </c>
    </row>
    <row r="27" spans="2:27" ht="23.25" customHeight="1" x14ac:dyDescent="0.15">
      <c r="B27" s="29"/>
      <c r="C27" s="23"/>
      <c r="D27" s="23"/>
      <c r="E27" s="23"/>
      <c r="F27" s="23"/>
      <c r="G27" s="23"/>
      <c r="H27" s="23"/>
      <c r="I27" s="23"/>
      <c r="J27" s="23"/>
      <c r="K27" s="23"/>
      <c r="L27" s="23"/>
      <c r="M27" s="23"/>
      <c r="N27" s="23"/>
      <c r="O27" s="30"/>
      <c r="S27" s="7" t="s">
        <v>14</v>
      </c>
      <c r="T27" s="8"/>
      <c r="U27" s="37"/>
      <c r="V27" s="14"/>
      <c r="W27" s="10"/>
      <c r="X27" s="14"/>
      <c r="Y27" s="15"/>
    </row>
    <row r="28" spans="2:27" ht="23.25" customHeight="1" x14ac:dyDescent="0.15">
      <c r="B28" s="29"/>
      <c r="C28" s="23"/>
      <c r="D28" s="23"/>
      <c r="E28" s="23"/>
      <c r="F28" s="23"/>
      <c r="G28" s="23"/>
      <c r="H28" s="23"/>
      <c r="I28" s="23"/>
      <c r="J28" s="23"/>
      <c r="K28" s="23"/>
      <c r="L28" s="23"/>
      <c r="M28" s="23"/>
      <c r="N28" s="23"/>
      <c r="O28" s="30"/>
      <c r="S28" s="7" t="s">
        <v>15</v>
      </c>
      <c r="T28" s="8" t="s">
        <v>3</v>
      </c>
      <c r="U28" s="37"/>
      <c r="V28" s="14" t="str">
        <f t="shared" si="0"/>
        <v/>
      </c>
      <c r="W28" s="10">
        <v>1000</v>
      </c>
      <c r="X28" s="14">
        <v>2000</v>
      </c>
      <c r="Y28" s="15" t="str">
        <f t="shared" si="1"/>
        <v/>
      </c>
      <c r="AA28" s="13"/>
    </row>
    <row r="29" spans="2:27" ht="23.25" customHeight="1" x14ac:dyDescent="0.15">
      <c r="B29" s="31"/>
      <c r="C29" s="43" t="s">
        <v>68</v>
      </c>
      <c r="D29" s="44"/>
      <c r="E29" s="44"/>
      <c r="F29" s="24"/>
      <c r="G29" s="24"/>
      <c r="H29" s="24"/>
      <c r="I29" s="24"/>
      <c r="J29" s="24"/>
      <c r="K29" s="24"/>
      <c r="L29" s="24"/>
      <c r="M29" s="24"/>
      <c r="N29" s="24"/>
      <c r="O29" s="32"/>
      <c r="S29" s="7" t="s">
        <v>16</v>
      </c>
      <c r="T29" s="8" t="s">
        <v>3</v>
      </c>
      <c r="U29" s="37"/>
      <c r="V29" s="14" t="str">
        <f t="shared" si="0"/>
        <v/>
      </c>
      <c r="W29" s="10">
        <v>500</v>
      </c>
      <c r="X29" s="14">
        <v>3800</v>
      </c>
      <c r="Y29" s="15" t="str">
        <f t="shared" si="1"/>
        <v/>
      </c>
    </row>
    <row r="30" spans="2:27" ht="23.25" customHeight="1" x14ac:dyDescent="0.15">
      <c r="B30" s="31"/>
      <c r="C30" s="24"/>
      <c r="D30" s="24"/>
      <c r="E30" s="24"/>
      <c r="F30" s="24"/>
      <c r="G30" s="24"/>
      <c r="H30" s="24"/>
      <c r="I30" s="24"/>
      <c r="J30" s="24"/>
      <c r="K30" s="24"/>
      <c r="L30" s="24"/>
      <c r="M30" s="24"/>
      <c r="N30" s="24"/>
      <c r="O30" s="32"/>
      <c r="S30" s="7" t="s">
        <v>17</v>
      </c>
      <c r="T30" s="8" t="s">
        <v>3</v>
      </c>
      <c r="U30" s="37"/>
      <c r="V30" s="14" t="str">
        <f t="shared" si="0"/>
        <v/>
      </c>
      <c r="W30" s="10">
        <v>1500</v>
      </c>
      <c r="X30" s="14">
        <v>1400</v>
      </c>
      <c r="Y30" s="15" t="str">
        <f t="shared" si="1"/>
        <v/>
      </c>
    </row>
    <row r="31" spans="2:27" ht="23.25" customHeight="1" x14ac:dyDescent="0.15">
      <c r="B31" s="31"/>
      <c r="C31" s="24"/>
      <c r="D31" s="24"/>
      <c r="E31" s="24"/>
      <c r="F31" s="24"/>
      <c r="G31" s="24"/>
      <c r="H31" s="24"/>
      <c r="I31" s="24"/>
      <c r="J31" s="24"/>
      <c r="K31" s="24"/>
      <c r="L31" s="24"/>
      <c r="M31" s="24"/>
      <c r="N31" s="24"/>
      <c r="O31" s="32"/>
      <c r="S31" s="7" t="s">
        <v>18</v>
      </c>
      <c r="T31" s="8" t="s">
        <v>3</v>
      </c>
      <c r="U31" s="37"/>
      <c r="V31" s="14" t="str">
        <f t="shared" si="0"/>
        <v/>
      </c>
      <c r="W31" s="10">
        <v>1800</v>
      </c>
      <c r="X31" s="14">
        <v>450</v>
      </c>
      <c r="Y31" s="15" t="str">
        <f t="shared" si="1"/>
        <v/>
      </c>
    </row>
    <row r="32" spans="2:27" ht="23.25" customHeight="1" x14ac:dyDescent="0.15">
      <c r="B32" s="31"/>
      <c r="C32" s="24"/>
      <c r="D32" s="24"/>
      <c r="E32" s="24"/>
      <c r="F32" s="24"/>
      <c r="G32" s="24"/>
      <c r="H32" s="24"/>
      <c r="I32" s="24"/>
      <c r="J32" s="24"/>
      <c r="K32" s="24"/>
      <c r="L32" s="24"/>
      <c r="M32" s="24"/>
      <c r="N32" s="24"/>
      <c r="O32" s="32"/>
      <c r="S32" s="7" t="s">
        <v>19</v>
      </c>
      <c r="T32" s="8" t="s">
        <v>3</v>
      </c>
      <c r="U32" s="37"/>
      <c r="V32" s="14" t="str">
        <f t="shared" si="0"/>
        <v/>
      </c>
      <c r="W32" s="10">
        <v>1500</v>
      </c>
      <c r="X32" s="14">
        <v>1500</v>
      </c>
      <c r="Y32" s="15" t="str">
        <f t="shared" si="1"/>
        <v/>
      </c>
    </row>
    <row r="33" spans="2:27" ht="23.25" customHeight="1" x14ac:dyDescent="0.15">
      <c r="B33" s="31"/>
      <c r="C33" s="24"/>
      <c r="D33" s="24"/>
      <c r="E33" s="24"/>
      <c r="F33" s="24"/>
      <c r="G33" s="53" t="s">
        <v>51</v>
      </c>
      <c r="H33" s="54"/>
      <c r="I33" s="40" t="s">
        <v>64</v>
      </c>
      <c r="J33" s="40"/>
      <c r="K33" s="40"/>
      <c r="L33" s="40"/>
      <c r="M33" s="40"/>
      <c r="N33" s="40"/>
      <c r="O33" s="41"/>
      <c r="S33" s="7" t="s">
        <v>20</v>
      </c>
      <c r="T33" s="8" t="s">
        <v>3</v>
      </c>
      <c r="U33" s="37"/>
      <c r="V33" s="14" t="str">
        <f t="shared" si="0"/>
        <v/>
      </c>
      <c r="W33" s="10">
        <v>0</v>
      </c>
      <c r="X33" s="14">
        <v>100</v>
      </c>
      <c r="Y33" s="15" t="str">
        <f t="shared" si="1"/>
        <v/>
      </c>
    </row>
    <row r="34" spans="2:27" ht="23.25" customHeight="1" x14ac:dyDescent="0.15">
      <c r="B34" s="31"/>
      <c r="C34" s="24"/>
      <c r="D34" s="24"/>
      <c r="E34" s="24"/>
      <c r="F34" s="24"/>
      <c r="G34" s="24"/>
      <c r="H34" s="24"/>
      <c r="I34" s="40"/>
      <c r="J34" s="40"/>
      <c r="K34" s="40"/>
      <c r="L34" s="40"/>
      <c r="M34" s="40"/>
      <c r="N34" s="40"/>
      <c r="O34" s="41"/>
      <c r="S34" s="7" t="s">
        <v>21</v>
      </c>
      <c r="T34" s="8" t="s">
        <v>3</v>
      </c>
      <c r="U34" s="37"/>
      <c r="V34" s="14" t="str">
        <f t="shared" si="0"/>
        <v/>
      </c>
      <c r="W34" s="10">
        <v>0</v>
      </c>
      <c r="X34" s="14">
        <v>100</v>
      </c>
      <c r="Y34" s="15" t="str">
        <f t="shared" si="1"/>
        <v/>
      </c>
    </row>
    <row r="35" spans="2:27" ht="23.25" customHeight="1" x14ac:dyDescent="0.15">
      <c r="B35" s="31"/>
      <c r="C35" s="24"/>
      <c r="D35" s="24"/>
      <c r="E35" s="24" t="s">
        <v>54</v>
      </c>
      <c r="F35" s="24"/>
      <c r="G35" s="53" t="s">
        <v>52</v>
      </c>
      <c r="H35" s="54"/>
      <c r="I35" s="40"/>
      <c r="J35" s="40"/>
      <c r="K35" s="40"/>
      <c r="L35" s="40"/>
      <c r="M35" s="40"/>
      <c r="N35" s="40"/>
      <c r="O35" s="41"/>
      <c r="S35" s="7" t="s">
        <v>22</v>
      </c>
      <c r="T35" s="8" t="s">
        <v>3</v>
      </c>
      <c r="U35" s="37"/>
      <c r="V35" s="14" t="str">
        <f t="shared" si="0"/>
        <v/>
      </c>
      <c r="W35" s="10">
        <v>0</v>
      </c>
      <c r="X35" s="14">
        <v>10</v>
      </c>
      <c r="Y35" s="15" t="str">
        <f t="shared" si="1"/>
        <v/>
      </c>
    </row>
    <row r="36" spans="2:27" ht="23.25" customHeight="1" x14ac:dyDescent="0.15">
      <c r="B36" s="31"/>
      <c r="C36" s="24"/>
      <c r="D36" s="24"/>
      <c r="E36" s="24"/>
      <c r="F36" s="24"/>
      <c r="G36" s="24"/>
      <c r="H36" s="24"/>
      <c r="I36" s="40"/>
      <c r="J36" s="40"/>
      <c r="K36" s="40"/>
      <c r="L36" s="40"/>
      <c r="M36" s="40"/>
      <c r="N36" s="40"/>
      <c r="O36" s="41"/>
      <c r="S36" s="7" t="s">
        <v>23</v>
      </c>
      <c r="T36" s="8" t="s">
        <v>3</v>
      </c>
      <c r="U36" s="37"/>
      <c r="V36" s="14" t="str">
        <f t="shared" si="0"/>
        <v/>
      </c>
      <c r="W36" s="10">
        <v>500</v>
      </c>
      <c r="X36" s="14">
        <v>1800</v>
      </c>
      <c r="Y36" s="15" t="str">
        <f t="shared" si="1"/>
        <v/>
      </c>
    </row>
    <row r="37" spans="2:27" ht="23.25" customHeight="1" x14ac:dyDescent="0.15">
      <c r="B37" s="31"/>
      <c r="C37" s="24"/>
      <c r="D37" s="24"/>
      <c r="E37" s="24"/>
      <c r="F37" s="24"/>
      <c r="G37" s="53" t="s">
        <v>53</v>
      </c>
      <c r="H37" s="54"/>
      <c r="I37" s="40" t="s">
        <v>64</v>
      </c>
      <c r="J37" s="40"/>
      <c r="K37" s="40"/>
      <c r="L37" s="40"/>
      <c r="M37" s="40"/>
      <c r="N37" s="42" t="s">
        <v>55</v>
      </c>
      <c r="O37" s="41"/>
      <c r="S37" s="7" t="s">
        <v>24</v>
      </c>
      <c r="T37" s="8" t="s">
        <v>3</v>
      </c>
      <c r="U37" s="37"/>
      <c r="V37" s="14" t="str">
        <f t="shared" si="0"/>
        <v/>
      </c>
      <c r="W37" s="10">
        <v>700</v>
      </c>
      <c r="X37" s="14">
        <v>85</v>
      </c>
      <c r="Y37" s="15" t="str">
        <f t="shared" si="1"/>
        <v/>
      </c>
    </row>
    <row r="38" spans="2:27" ht="23.25" customHeight="1" x14ac:dyDescent="0.15">
      <c r="B38" s="31"/>
      <c r="C38" s="24"/>
      <c r="D38" s="24"/>
      <c r="E38" s="24"/>
      <c r="F38" s="24"/>
      <c r="G38" s="24"/>
      <c r="H38" s="24"/>
      <c r="I38" s="40"/>
      <c r="J38" s="40"/>
      <c r="K38" s="40"/>
      <c r="L38" s="40"/>
      <c r="M38" s="40"/>
      <c r="N38" s="40"/>
      <c r="O38" s="41"/>
      <c r="S38" s="7" t="s">
        <v>25</v>
      </c>
      <c r="T38" s="45" t="s">
        <v>66</v>
      </c>
      <c r="U38" s="37"/>
      <c r="V38" s="14" t="str">
        <f t="shared" si="0"/>
        <v/>
      </c>
      <c r="W38" s="12">
        <v>0</v>
      </c>
      <c r="X38" s="14">
        <v>41</v>
      </c>
      <c r="Y38" s="15" t="str">
        <f t="shared" si="1"/>
        <v/>
      </c>
    </row>
    <row r="39" spans="2:27" ht="23.25" customHeight="1" x14ac:dyDescent="0.15">
      <c r="B39" s="31"/>
      <c r="C39" s="24"/>
      <c r="D39" s="24"/>
      <c r="E39" s="24"/>
      <c r="F39" s="24"/>
      <c r="G39" s="24"/>
      <c r="H39" s="24"/>
      <c r="I39" s="40"/>
      <c r="J39" s="40"/>
      <c r="K39" s="40"/>
      <c r="L39" s="40"/>
      <c r="M39" s="40"/>
      <c r="N39" s="40"/>
      <c r="O39" s="41"/>
      <c r="S39" s="7" t="s">
        <v>60</v>
      </c>
      <c r="T39" s="8"/>
      <c r="U39" s="37"/>
      <c r="V39" s="9"/>
      <c r="W39" s="12"/>
      <c r="X39" s="14"/>
      <c r="Y39" s="11"/>
    </row>
    <row r="40" spans="2:27" ht="23.25" customHeight="1" x14ac:dyDescent="0.15">
      <c r="B40" s="31"/>
      <c r="C40" s="24" t="s">
        <v>65</v>
      </c>
      <c r="D40" s="24"/>
      <c r="E40" s="24"/>
      <c r="F40" s="24"/>
      <c r="G40" s="24"/>
      <c r="H40" s="24"/>
      <c r="I40" s="24"/>
      <c r="J40" s="24"/>
      <c r="K40" s="24"/>
      <c r="L40" s="24"/>
      <c r="M40" s="24"/>
      <c r="N40" s="24"/>
      <c r="O40" s="32"/>
      <c r="S40" s="7" t="s">
        <v>61</v>
      </c>
      <c r="T40" s="45" t="s">
        <v>66</v>
      </c>
      <c r="U40" s="37"/>
      <c r="V40" s="9" t="str">
        <f t="shared" ref="V40:V42" si="2">IF(U40&gt;0,ROUNDDOWN(U40*1.1,0),"")</f>
        <v/>
      </c>
      <c r="W40" s="12">
        <v>0</v>
      </c>
      <c r="X40" s="14">
        <v>48</v>
      </c>
      <c r="Y40" s="11" t="str">
        <f t="shared" ref="Y40:Y42" si="3">IF(V40&gt;0,ROUND((V40-W40)*X40,0),"")</f>
        <v/>
      </c>
      <c r="AA40" s="13"/>
    </row>
    <row r="41" spans="2:27" ht="23.25" customHeight="1" x14ac:dyDescent="0.15">
      <c r="B41" s="29"/>
      <c r="C41" s="23"/>
      <c r="D41" s="23"/>
      <c r="E41" s="23"/>
      <c r="F41" s="23"/>
      <c r="G41" s="23"/>
      <c r="H41" s="23"/>
      <c r="I41" s="23"/>
      <c r="J41" s="23"/>
      <c r="K41" s="23"/>
      <c r="L41" s="23"/>
      <c r="M41" s="23"/>
      <c r="N41" s="23"/>
      <c r="O41" s="30"/>
      <c r="S41" s="7" t="s">
        <v>62</v>
      </c>
      <c r="T41" s="8" t="s">
        <v>26</v>
      </c>
      <c r="U41" s="37"/>
      <c r="V41" s="9" t="str">
        <f t="shared" si="2"/>
        <v/>
      </c>
      <c r="W41" s="12">
        <v>0</v>
      </c>
      <c r="X41" s="14">
        <v>174</v>
      </c>
      <c r="Y41" s="11" t="str">
        <f t="shared" si="3"/>
        <v/>
      </c>
      <c r="AA41" s="13"/>
    </row>
    <row r="42" spans="2:27" ht="23.25" customHeight="1" thickBot="1" x14ac:dyDescent="0.2">
      <c r="B42" s="33"/>
      <c r="C42" s="34"/>
      <c r="D42" s="34"/>
      <c r="E42" s="34"/>
      <c r="F42" s="34"/>
      <c r="G42" s="34"/>
      <c r="H42" s="34"/>
      <c r="I42" s="34"/>
      <c r="J42" s="34"/>
      <c r="K42" s="34"/>
      <c r="L42" s="34"/>
      <c r="M42" s="34"/>
      <c r="N42" s="34"/>
      <c r="O42" s="35"/>
      <c r="S42" s="7" t="s">
        <v>63</v>
      </c>
      <c r="T42" s="8" t="s">
        <v>26</v>
      </c>
      <c r="U42" s="37"/>
      <c r="V42" s="9" t="str">
        <f t="shared" si="2"/>
        <v/>
      </c>
      <c r="W42" s="12">
        <v>0</v>
      </c>
      <c r="X42" s="14">
        <v>36</v>
      </c>
      <c r="Y42" s="11" t="str">
        <f t="shared" si="3"/>
        <v/>
      </c>
      <c r="AA42" s="13"/>
    </row>
    <row r="43" spans="2:27" ht="23.25" customHeight="1" thickBot="1" x14ac:dyDescent="0.2">
      <c r="B43" s="23"/>
      <c r="C43" s="23"/>
      <c r="D43" s="23"/>
      <c r="E43" s="23"/>
      <c r="F43" s="23"/>
      <c r="G43" s="24"/>
      <c r="H43" s="23"/>
      <c r="I43" s="23"/>
      <c r="J43" s="23"/>
      <c r="K43" s="23"/>
      <c r="L43" s="23"/>
      <c r="M43" s="23"/>
      <c r="N43" s="23"/>
      <c r="O43" s="23"/>
      <c r="S43" s="7" t="s">
        <v>59</v>
      </c>
      <c r="T43" s="8" t="s">
        <v>26</v>
      </c>
      <c r="U43" s="37"/>
      <c r="V43" s="9" t="str">
        <f>IF(U43&gt;0,ROUNDDOWN(U43*1.1,0),"")</f>
        <v/>
      </c>
      <c r="W43" s="12">
        <v>0</v>
      </c>
      <c r="X43" s="14">
        <v>6633</v>
      </c>
      <c r="Y43" s="11" t="str">
        <f>IF(V43&gt;0,ROUND((V43-W43)*X43,0),"")</f>
        <v/>
      </c>
      <c r="AA43" s="13"/>
    </row>
    <row r="44" spans="2:27" ht="23.25" customHeight="1" thickBot="1" x14ac:dyDescent="0.2">
      <c r="B44" s="17"/>
      <c r="C44" s="17"/>
      <c r="D44" s="17"/>
      <c r="E44" s="17"/>
      <c r="F44" s="17"/>
      <c r="G44" s="24" t="s">
        <v>56</v>
      </c>
      <c r="H44" s="17"/>
      <c r="I44" s="17"/>
      <c r="J44" s="17"/>
      <c r="K44" s="17"/>
      <c r="L44" s="17"/>
      <c r="M44" s="17"/>
      <c r="N44" s="17"/>
      <c r="O44" s="17"/>
      <c r="S44" s="46" t="s">
        <v>27</v>
      </c>
      <c r="T44" s="47"/>
      <c r="U44" s="47"/>
      <c r="V44" s="47"/>
      <c r="W44" s="47"/>
      <c r="X44" s="48"/>
      <c r="Y44" s="16" t="str">
        <f>IF(SUM(Y10:Y43)&gt;0,SUM(Y10:Y43),"")</f>
        <v/>
      </c>
      <c r="AA44" s="13"/>
    </row>
    <row r="45" spans="2:27" ht="23.25" customHeight="1" x14ac:dyDescent="0.15">
      <c r="B45" s="17"/>
      <c r="C45" s="17"/>
      <c r="D45" s="17"/>
      <c r="E45" s="17"/>
      <c r="F45" s="17"/>
      <c r="H45" s="17"/>
      <c r="I45" s="17"/>
      <c r="J45" s="17"/>
      <c r="K45" s="17"/>
      <c r="L45" s="17"/>
      <c r="M45" s="17"/>
      <c r="N45" s="17"/>
      <c r="O45" s="17"/>
      <c r="AA45" s="13"/>
    </row>
    <row r="46" spans="2:27" s="17" customFormat="1" ht="21.75" customHeight="1" x14ac:dyDescent="0.15">
      <c r="B46" s="1"/>
      <c r="C46" s="1"/>
      <c r="D46" s="1"/>
      <c r="E46" s="1"/>
      <c r="F46" s="1"/>
      <c r="G46" s="1"/>
      <c r="H46" s="1"/>
      <c r="I46" s="1"/>
      <c r="J46" s="1"/>
      <c r="K46" s="1"/>
      <c r="L46" s="1"/>
      <c r="M46" s="1"/>
      <c r="N46" s="1"/>
      <c r="O46" s="1"/>
    </row>
    <row r="47" spans="2:27" ht="21" customHeight="1" x14ac:dyDescent="0.15">
      <c r="B47" s="17"/>
      <c r="C47" s="17"/>
      <c r="D47" s="17"/>
      <c r="E47" s="17"/>
      <c r="F47" s="17"/>
      <c r="H47" s="17"/>
      <c r="I47" s="17"/>
      <c r="J47" s="17"/>
      <c r="K47" s="17"/>
      <c r="L47" s="17"/>
      <c r="M47" s="17"/>
      <c r="N47" s="17"/>
      <c r="O47" s="17"/>
      <c r="S47" s="18"/>
    </row>
    <row r="48" spans="2:27" ht="21" customHeight="1" x14ac:dyDescent="0.15"/>
  </sheetData>
  <mergeCells count="44">
    <mergeCell ref="M1:O1"/>
    <mergeCell ref="Y7:Y9"/>
    <mergeCell ref="S7:S9"/>
    <mergeCell ref="T7:T9"/>
    <mergeCell ref="U7:U9"/>
    <mergeCell ref="V7:V9"/>
    <mergeCell ref="W7:W9"/>
    <mergeCell ref="X7:X9"/>
    <mergeCell ref="S5:Y5"/>
    <mergeCell ref="S6:Y6"/>
    <mergeCell ref="M2:O3"/>
    <mergeCell ref="M6:O7"/>
    <mergeCell ref="M4:M5"/>
    <mergeCell ref="N4:N5"/>
    <mergeCell ref="O4:O5"/>
    <mergeCell ref="B17:B18"/>
    <mergeCell ref="B19:B20"/>
    <mergeCell ref="C10:F12"/>
    <mergeCell ref="B10:B12"/>
    <mergeCell ref="B13:B14"/>
    <mergeCell ref="B15:B16"/>
    <mergeCell ref="F8:K9"/>
    <mergeCell ref="C13:F14"/>
    <mergeCell ref="C15:F16"/>
    <mergeCell ref="C17:F18"/>
    <mergeCell ref="C19:F20"/>
    <mergeCell ref="G17:O18"/>
    <mergeCell ref="G19:O20"/>
    <mergeCell ref="S44:X44"/>
    <mergeCell ref="G11:G12"/>
    <mergeCell ref="H11:H12"/>
    <mergeCell ref="I11:I12"/>
    <mergeCell ref="O11:O12"/>
    <mergeCell ref="J11:J12"/>
    <mergeCell ref="K11:K12"/>
    <mergeCell ref="L11:L12"/>
    <mergeCell ref="M11:M12"/>
    <mergeCell ref="N11:N12"/>
    <mergeCell ref="G37:H37"/>
    <mergeCell ref="G35:H35"/>
    <mergeCell ref="G13:O14"/>
    <mergeCell ref="G15:O16"/>
    <mergeCell ref="G33:H33"/>
    <mergeCell ref="B22:O25"/>
  </mergeCells>
  <phoneticPr fontId="2"/>
  <printOptions horizontalCentered="1" verticalCentered="1"/>
  <pageMargins left="0.59055118110236227" right="0.59055118110236227" top="0.39370078740157483" bottom="0.39370078740157483" header="0.51181102362204722" footer="0.51181102362204722"/>
  <pageSetup paperSize="8" scale="8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 郵便（初度）</vt:lpstr>
      <vt:lpstr>'入札書 郵便（初度）'!Print_Area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馬場 貴士</dc:creator>
  <cp:lastModifiedBy>川瀬 輝幸</cp:lastModifiedBy>
  <cp:lastPrinted>2025-08-27T04:33:01Z</cp:lastPrinted>
  <dcterms:created xsi:type="dcterms:W3CDTF">2016-11-14T08:50:07Z</dcterms:created>
  <dcterms:modified xsi:type="dcterms:W3CDTF">2025-09-24T00:50:50Z</dcterms:modified>
</cp:coreProperties>
</file>